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moria verde\TASQUI S.A.S\MATERIAL CURSO EXCEL INTERMEDIO\"/>
    </mc:Choice>
  </mc:AlternateContent>
  <xr:revisionPtr revIDLastSave="0" documentId="13_ncr:1_{634E0D66-21DC-4E97-B87E-161D67105D56}" xr6:coauthVersionLast="46" xr6:coauthVersionMax="46" xr10:uidLastSave="{00000000-0000-0000-0000-000000000000}"/>
  <bookViews>
    <workbookView xWindow="-120" yWindow="-120" windowWidth="20730" windowHeight="11160" tabRatio="770" firstSheet="1" activeTab="5" xr2:uid="{00000000-000D-0000-FFFF-FFFF00000000}"/>
  </bookViews>
  <sheets>
    <sheet name="Resultados" sheetId="2" state="hidden" r:id="rId1"/>
    <sheet name="Ejercicio 1" sheetId="3" r:id="rId2"/>
    <sheet name="Ejercicio 2" sheetId="4" r:id="rId3"/>
    <sheet name="Ejercicio 3" sheetId="5" r:id="rId4"/>
    <sheet name="Ejercicio 4" sheetId="6" r:id="rId5"/>
    <sheet name="Ejercicio 5" sheetId="7" r:id="rId6"/>
  </sheets>
  <externalReferences>
    <externalReference r:id="rId7"/>
    <externalReference r:id="rId8"/>
  </externalReferences>
  <definedNames>
    <definedName name="_Base_datos_a_filtrar" localSheetId="3" hidden="1">'Ejercicio 3'!$B$6:$G$26</definedName>
    <definedName name="_Base_datos_a_filtrar" localSheetId="5" hidden="1">'Ejercicio 5'!$B$4:$F$24</definedName>
    <definedName name="_xlnm._FilterDatabase" localSheetId="3" hidden="1">'Ejercicio 3'!$B$6:$G$26</definedName>
    <definedName name="_xlnm._FilterDatabase" localSheetId="5" hidden="1">'Ejercicio 5'!$B$4:$H$24</definedName>
    <definedName name="ANTI" localSheetId="2">#REF!</definedName>
    <definedName name="ANTI">#REF!</definedName>
    <definedName name="CLASE" localSheetId="1">#REF!</definedName>
    <definedName name="CLASE" localSheetId="2">#REF!</definedName>
    <definedName name="CLASE" localSheetId="3">#REF!</definedName>
    <definedName name="CLASE" localSheetId="5">#REF!</definedName>
    <definedName name="CLASE">#REF!</definedName>
    <definedName name="CUOTAS" localSheetId="1">#REF!</definedName>
    <definedName name="CUOTAS" localSheetId="2">#REF!</definedName>
    <definedName name="CUOTAS" localSheetId="3">#REF!</definedName>
    <definedName name="CUOTAS" localSheetId="5">#REF!</definedName>
    <definedName name="CUOTAS">#REF!</definedName>
    <definedName name="DESCUENTO" localSheetId="2">#REF!</definedName>
    <definedName name="DESCUENTO">#REF!</definedName>
    <definedName name="DESCUENTOS" localSheetId="2">#REF!</definedName>
    <definedName name="DESCUENTOS">#REF!</definedName>
    <definedName name="FAMILIAR" localSheetId="2">#REF!</definedName>
    <definedName name="FAMILIAR">#REF!</definedName>
    <definedName name="RECARGO" localSheetId="2">#REF!</definedName>
    <definedName name="RECARGO">#REF!</definedName>
    <definedName name="UNIDAD" localSheetId="2">#REF!</definedName>
    <definedName name="UNIDAD">#REF!</definedName>
    <definedName name="Z_C36790E1_5F8B_4B80_A968_6028DCA50ADB_.wvu.FilterData" localSheetId="3" hidden="1">'Ejercicio 3'!$B$6:$G$26</definedName>
    <definedName name="Z_C36790E1_5F8B_4B80_A968_6028DCA50ADB_.wvu.FilterData" localSheetId="5" hidden="1">'Ejercicio 5'!$B$4:$H$24</definedName>
  </definedNames>
  <calcPr calcId="191029" concurrentCalc="0"/>
  <customWorkbookViews>
    <customWorkbookView name="mirito20@hotmail.com - Vista personalizada" guid="{C36790E1-5F8B-4B80-A968-6028DCA50ADB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3" i="4"/>
  <c r="G3" i="4"/>
  <c r="G4" i="4"/>
  <c r="G5" i="4"/>
  <c r="G6" i="4"/>
  <c r="G7" i="4"/>
  <c r="G8" i="4"/>
  <c r="G9" i="4"/>
  <c r="G10" i="4"/>
  <c r="F8" i="3"/>
  <c r="F7" i="3"/>
  <c r="G7" i="3"/>
  <c r="F14" i="3"/>
  <c r="F13" i="3"/>
  <c r="F12" i="3"/>
  <c r="F11" i="3"/>
  <c r="G11" i="3"/>
  <c r="F10" i="3"/>
  <c r="F9" i="3"/>
  <c r="F6" i="3"/>
  <c r="F5" i="3"/>
  <c r="F4" i="3"/>
  <c r="G4" i="3"/>
  <c r="F3" i="3"/>
  <c r="G5" i="3"/>
  <c r="G6" i="3"/>
  <c r="G8" i="3"/>
  <c r="G9" i="3"/>
  <c r="G10" i="3"/>
  <c r="G12" i="3"/>
  <c r="G13" i="3"/>
  <c r="G14" i="3"/>
  <c r="G3" i="3"/>
  <c r="H9" i="4"/>
  <c r="H5" i="4"/>
  <c r="I6" i="7"/>
  <c r="J6" i="7"/>
  <c r="I7" i="7"/>
  <c r="I8" i="7"/>
  <c r="J8" i="7"/>
  <c r="I9" i="7"/>
  <c r="J9" i="7"/>
  <c r="I10" i="7"/>
  <c r="J10" i="7"/>
  <c r="I11" i="7"/>
  <c r="J11" i="7"/>
  <c r="I12" i="7"/>
  <c r="J12" i="7"/>
  <c r="I13" i="7"/>
  <c r="J13" i="7"/>
  <c r="I14" i="7"/>
  <c r="J14" i="7"/>
  <c r="I5" i="7"/>
  <c r="J5" i="7"/>
  <c r="J7" i="7"/>
  <c r="F4" i="6"/>
  <c r="G4" i="6"/>
  <c r="F5" i="6"/>
  <c r="G5" i="6"/>
  <c r="F6" i="6"/>
  <c r="G6" i="6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70" i="6"/>
  <c r="G70" i="6"/>
  <c r="F71" i="6"/>
  <c r="G71" i="6"/>
  <c r="F72" i="6"/>
  <c r="G72" i="6"/>
  <c r="F73" i="6"/>
  <c r="G73" i="6"/>
  <c r="F74" i="6"/>
  <c r="G74" i="6"/>
  <c r="F75" i="6"/>
  <c r="G75" i="6"/>
  <c r="F76" i="6"/>
  <c r="G76" i="6"/>
  <c r="F77" i="6"/>
  <c r="G77" i="6"/>
  <c r="F78" i="6"/>
  <c r="G78" i="6"/>
  <c r="F79" i="6"/>
  <c r="G79" i="6"/>
  <c r="F3" i="6"/>
  <c r="G3" i="6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7" i="5"/>
  <c r="I7" i="5"/>
  <c r="H6" i="4"/>
  <c r="H10" i="4"/>
  <c r="H3" i="4"/>
  <c r="H7" i="4"/>
  <c r="H8" i="4"/>
  <c r="D15" i="2"/>
  <c r="D16" i="2"/>
  <c r="B21" i="3"/>
  <c r="B1" i="3"/>
  <c r="D6" i="2"/>
  <c r="D12" i="2"/>
  <c r="H4" i="4"/>
  <c r="B14" i="4"/>
  <c r="A1" i="7"/>
  <c r="B1" i="4"/>
  <c r="D7" i="2"/>
  <c r="A1" i="5"/>
  <c r="A1" i="3"/>
  <c r="A1" i="6"/>
  <c r="A1" i="4"/>
  <c r="D14" i="2"/>
  <c r="B1" i="7"/>
  <c r="D10" i="2"/>
  <c r="B17" i="7"/>
  <c r="D13" i="2"/>
  <c r="B1" i="5"/>
  <c r="D8" i="2"/>
  <c r="B21" i="5"/>
  <c r="B1" i="6"/>
  <c r="D9" i="2"/>
  <c r="D11" i="2"/>
  <c r="C18" i="2"/>
  <c r="C8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E14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 xml:space="preserve">Verdadero o falso: 
En las celdas de la columna RESULTADO debe escribir las palabras "Verdadero" o "Falso" según el resultado lógico de cada una de las pruebas lógicas. En este caso la palabra Verdadero y Falso la colocará sin comillas para hacer uso de los valores lógicos.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F3" authorId="0" shapeId="0" xr:uid="{00000000-0006-0000-0200-000001000000}">
      <text>
        <r>
          <rPr>
            <b/>
            <sz val="12"/>
            <color indexed="81"/>
            <rFont val="Tahoma"/>
            <family val="2"/>
          </rPr>
          <t xml:space="preserve">Horas de estudio: 
Utilice la función SI en la columna Situación, para evaluar la siguiente condición:
Si el promedio del alumno es inferior a la nota 4, la función SI deberá poner la palabra  "Reprobado", de lo contrario deberá poner la palabra "Promovido".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F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• SI EL PAGO SE REALIZA EN UNA CUOTA SE DEBE PONER, EN LA COLUMNA PAGO, LA PALABRA "</t>
        </r>
        <r>
          <rPr>
            <b/>
            <sz val="12"/>
            <color indexed="10"/>
            <rFont val="Tahoma"/>
            <family val="2"/>
          </rPr>
          <t>CONTADO</t>
        </r>
        <r>
          <rPr>
            <b/>
            <sz val="12"/>
            <color indexed="81"/>
            <rFont val="Tahoma"/>
            <family val="2"/>
          </rPr>
          <t>", SI LAS CUOTAS SON MAS DE UNA SE DEBE PONER, EN LA COLUMNA PAGO, LA PALABRA "</t>
        </r>
        <r>
          <rPr>
            <b/>
            <sz val="12"/>
            <color indexed="10"/>
            <rFont val="Tahoma"/>
            <family val="2"/>
          </rPr>
          <t>CREDITO</t>
        </r>
        <r>
          <rPr>
            <b/>
            <sz val="12"/>
            <color indexed="81"/>
            <rFont val="Tahoma"/>
            <family val="2"/>
          </rPr>
          <t>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E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EN COLUMNA </t>
        </r>
        <r>
          <rPr>
            <b/>
            <sz val="10"/>
            <color indexed="8"/>
            <rFont val="Tahoma"/>
            <family val="2"/>
          </rPr>
          <t>PROCEDIMIENTO</t>
        </r>
        <r>
          <rPr>
            <b/>
            <sz val="10"/>
            <color indexed="81"/>
            <rFont val="Tahoma"/>
            <family val="2"/>
          </rPr>
          <t xml:space="preserve"> AGREGAR LA FRASE </t>
        </r>
        <r>
          <rPr>
            <b/>
            <sz val="10"/>
            <color indexed="10"/>
            <rFont val="Tahoma"/>
            <family val="2"/>
          </rPr>
          <t xml:space="preserve">COMPRAR
</t>
        </r>
        <r>
          <rPr>
            <b/>
            <sz val="10"/>
            <color indexed="81"/>
            <rFont val="Tahoma"/>
            <family val="2"/>
          </rPr>
          <t xml:space="preserve"> SI EL VALOR DEL STOCK EN BODEGA ES INFERIOR A 1.000 UNIDADES.
DE LO CONTRARIO AGREGUE LA FRASE </t>
        </r>
        <r>
          <rPr>
            <b/>
            <sz val="10"/>
            <color indexed="12"/>
            <rFont val="Tahoma"/>
            <family val="2"/>
          </rPr>
          <t>OK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H4" authorId="0" shapeId="0" xr:uid="{00000000-0006-0000-0500-000001000000}">
      <text>
        <r>
          <rPr>
            <sz val="10"/>
            <color indexed="81"/>
            <rFont val="Tahoma"/>
            <family val="2"/>
          </rPr>
          <t xml:space="preserve">.:
</t>
        </r>
        <r>
          <rPr>
            <sz val="14"/>
            <color indexed="81"/>
            <rFont val="Tahoma"/>
            <family val="2"/>
          </rPr>
          <t>• RECARGO : Corresponde a un 5% del valor del curso si la clase es "A1", de lo contrario este recargo es 0</t>
        </r>
      </text>
    </comment>
  </commentList>
</comments>
</file>

<file path=xl/sharedStrings.xml><?xml version="1.0" encoding="utf-8"?>
<sst xmlns="http://schemas.openxmlformats.org/spreadsheetml/2006/main" count="194" uniqueCount="137">
  <si>
    <t>Nombres</t>
  </si>
  <si>
    <t>Situación</t>
  </si>
  <si>
    <t>Alquinta, Gricely</t>
  </si>
  <si>
    <t>Arteaga, Cyntia</t>
  </si>
  <si>
    <t>Barra, Andrea</t>
  </si>
  <si>
    <t>Burgos, Andrés</t>
  </si>
  <si>
    <t>Catalán, Jimena</t>
  </si>
  <si>
    <t>Durán, Felipe</t>
  </si>
  <si>
    <t>Gómez, Rosario</t>
  </si>
  <si>
    <t>Miranda, Ana</t>
  </si>
  <si>
    <t>Prueba 1</t>
  </si>
  <si>
    <t>Prueba 2</t>
  </si>
  <si>
    <t>Promedio</t>
  </si>
  <si>
    <t>CURSO PARA CONDUCTORES</t>
  </si>
  <si>
    <t>NOMBRE</t>
  </si>
  <si>
    <t>EDAD</t>
  </si>
  <si>
    <t>COMUNA</t>
  </si>
  <si>
    <t>CLASE</t>
  </si>
  <si>
    <t>PAGO</t>
  </si>
  <si>
    <t>CUOTAS</t>
  </si>
  <si>
    <t>VALOR</t>
  </si>
  <si>
    <t>RECARGO</t>
  </si>
  <si>
    <t>CARLOS CONTRERAS PEREZ</t>
  </si>
  <si>
    <t>SANTIAGO</t>
  </si>
  <si>
    <t>A</t>
  </si>
  <si>
    <t>MARIA RODRIGUEZ JARA</t>
  </si>
  <si>
    <t>RECOLETA</t>
  </si>
  <si>
    <t>B</t>
  </si>
  <si>
    <t>TERESA RIOS TORRES</t>
  </si>
  <si>
    <t>SAN MIGUEL</t>
  </si>
  <si>
    <t>JUAN FIGUEROA SIERRA</t>
  </si>
  <si>
    <t>PROVIDENCIA</t>
  </si>
  <si>
    <t>A1</t>
  </si>
  <si>
    <t>DIEGO TRONCOSO BERRIOS</t>
  </si>
  <si>
    <t>SANDRA CASTRO DUARTE</t>
  </si>
  <si>
    <t>QUINTA NORMAL</t>
  </si>
  <si>
    <t>CECILIA NUÑES MARDONES</t>
  </si>
  <si>
    <t>RODRIGO ARIAS GARRIDO</t>
  </si>
  <si>
    <t>ALEJANDRO CARREÑO ORDOÑEZ</t>
  </si>
  <si>
    <t>CARMEN FARIAS ROMERO</t>
  </si>
  <si>
    <t>CODIGO</t>
  </si>
  <si>
    <t>NOMBRE DE PRODUCTO</t>
  </si>
  <si>
    <t>TÉ DHARAMSALA</t>
  </si>
  <si>
    <t>CERVEZA TIBETANA BARLEY</t>
  </si>
  <si>
    <t>SIROPE DE REGALIZ</t>
  </si>
  <si>
    <t>ESPECIAS CAJUN DEL CHEF ANTON</t>
  </si>
  <si>
    <t>MEZCLA GUMBO DEL CHEF ANTON</t>
  </si>
  <si>
    <t>MERMELADA DE GROSELLAS DE LA ABUELA</t>
  </si>
  <si>
    <t>PERAS SECAS ORGÁNICAS DEL TÍO BOB</t>
  </si>
  <si>
    <t>SALSA DE ARÁNDANOS NORTHWOODS</t>
  </si>
  <si>
    <t>BUEY MISHI KOBE</t>
  </si>
  <si>
    <t>PEZ ESPADA</t>
  </si>
  <si>
    <t>QUESO CABRALES</t>
  </si>
  <si>
    <t>QUESO MANCHEGO LA PASTORA</t>
  </si>
  <si>
    <t>ALGAS KONBU</t>
  </si>
  <si>
    <t>CUAJADA DE JUDÍAS</t>
  </si>
  <si>
    <t>SALSA DE SOJA BAJA EN SODIO</t>
  </si>
  <si>
    <t>POSTRE DE MERENGUE PAVLOVA</t>
  </si>
  <si>
    <t>CORDERO ALICE SPRINGS</t>
  </si>
  <si>
    <t>LANGOSTINOS TIGRE CARNARVON</t>
  </si>
  <si>
    <t>PASTAS DE TÉ DE CHOCOLATE</t>
  </si>
  <si>
    <t>MERMELADA DE SIR RODNEY'S</t>
  </si>
  <si>
    <t>BOLLOS DE SIR RODNEY'S</t>
  </si>
  <si>
    <t>PAN DE CENTENO CRUJIENTE ESTILO GUSTAF'S</t>
  </si>
  <si>
    <t>PAN FINO</t>
  </si>
  <si>
    <t>REFRESCO GUARANÁ FANTÁSTICA</t>
  </si>
  <si>
    <t>CREMA DE CHOCOLATE Y NUECES NUNUCA</t>
  </si>
  <si>
    <t>OSITOS DE GOMA GUMBÄR</t>
  </si>
  <si>
    <t>CHOCOLATE SCHOGGI</t>
  </si>
  <si>
    <t>COL FERMENTADA RÖSSLE</t>
  </si>
  <si>
    <t>SALCHICHA THÜRINGER</t>
  </si>
  <si>
    <t>ARENQUE BLANCO DEL NOROESTE</t>
  </si>
  <si>
    <t>QUESO GORGONZOLA TELINO</t>
  </si>
  <si>
    <t>QUESO MASCARPONE FABIOLI</t>
  </si>
  <si>
    <t>QUESO DE CABRA</t>
  </si>
  <si>
    <t>CERVEZA SASQUATCH</t>
  </si>
  <si>
    <t>CERVEZA NEGRA STEELEYE</t>
  </si>
  <si>
    <t>ESCABECHE DE ARENQUE</t>
  </si>
  <si>
    <t>SALMÓN AHUMADO GRAVAD</t>
  </si>
  <si>
    <t>VINO CÔTE DE BLAYE</t>
  </si>
  <si>
    <t>LICOR VERDE CHARTREUSE</t>
  </si>
  <si>
    <t>CARNE DE CANGREJO DE BOSTON</t>
  </si>
  <si>
    <t>CREMA DE ALMEJAS ESTILO NUEVA INGLATERRA</t>
  </si>
  <si>
    <t>TALLARINES DE SINGAPUR</t>
  </si>
  <si>
    <t>CAFÉ DE MALASIA</t>
  </si>
  <si>
    <t>AZÚCAR NEGRA MALACCA</t>
  </si>
  <si>
    <t>ARENQUE AHUMADO</t>
  </si>
  <si>
    <t>ARENQUE SALADO</t>
  </si>
  <si>
    <t>GALLETAS ZAANSE</t>
  </si>
  <si>
    <t>CHOCOLATE HOLANDÉS</t>
  </si>
  <si>
    <t>REGALIZ</t>
  </si>
  <si>
    <t>CHOCOLATE BLANCO</t>
  </si>
  <si>
    <t>MANZANAS SECAS MANJIMUP</t>
  </si>
  <si>
    <t>CEREALES PARA FILO</t>
  </si>
  <si>
    <t>EMPANADA DE CARNE</t>
  </si>
  <si>
    <t>EMPANADA DE CERDO</t>
  </si>
  <si>
    <t>PATÉ CHINO</t>
  </si>
  <si>
    <t>GNOCCHI DE LA ABUELA ALICIA</t>
  </si>
  <si>
    <t>RAVIOLIS ANGELO</t>
  </si>
  <si>
    <t>CARACOLES DE BORGOÑA</t>
  </si>
  <si>
    <t>RACLET DE QUESO COURDAVAULT</t>
  </si>
  <si>
    <t>CAMEMBERT PIERROT</t>
  </si>
  <si>
    <t>SIROPE DE ARCE</t>
  </si>
  <si>
    <t>TARTA DE AZÚCAR</t>
  </si>
  <si>
    <t>SANDWICH DE VEGETALES</t>
  </si>
  <si>
    <t>BOLLOS DE PAN DE WIMMER</t>
  </si>
  <si>
    <t>SALSA DE PIMIENTO PICANTE DE LUISIANA</t>
  </si>
  <si>
    <t>ESPECIAS PICANTES DE LUISIANA</t>
  </si>
  <si>
    <t>CERVEZA LAUGHING LUMBERJACK</t>
  </si>
  <si>
    <t>BARRAS DE PAN DE ESCOCIA</t>
  </si>
  <si>
    <t>QUESO GUDBRANDSDALS</t>
  </si>
  <si>
    <t>CERVEZA OUTBACK</t>
  </si>
  <si>
    <t>CREMA DE QUESO FLØTEMYS</t>
  </si>
  <si>
    <t>QUESO MOZZARELLA GIOVANNI</t>
  </si>
  <si>
    <t>CAVIAR ROJO</t>
  </si>
  <si>
    <t>QUESO DE SOJA LONGLIFE</t>
  </si>
  <si>
    <t>CERVEZA KLOSTERBIER RHÖNBRÄU</t>
  </si>
  <si>
    <t>LICOR CLOUDBERRY</t>
  </si>
  <si>
    <t>STOCK EN BODEGA</t>
  </si>
  <si>
    <t>PROCEDIMIENTO</t>
  </si>
  <si>
    <t>RESULTADOS</t>
  </si>
  <si>
    <t>Ejercicios</t>
  </si>
  <si>
    <t>CONDICION</t>
  </si>
  <si>
    <t>A &gt; B</t>
  </si>
  <si>
    <t>A &lt; B</t>
  </si>
  <si>
    <t>A = B</t>
  </si>
  <si>
    <t>A &gt;= B</t>
  </si>
  <si>
    <t>A &lt;= B</t>
  </si>
  <si>
    <r>
      <t>LETRA "</t>
    </r>
    <r>
      <rPr>
        <b/>
        <sz val="10"/>
        <color indexed="62"/>
        <rFont val="Arial"/>
        <family val="2"/>
      </rPr>
      <t>A</t>
    </r>
    <r>
      <rPr>
        <b/>
        <sz val="10"/>
        <color indexed="8"/>
        <rFont val="Arial"/>
        <family val="2"/>
      </rPr>
      <t>"</t>
    </r>
  </si>
  <si>
    <r>
      <t>LETRA "</t>
    </r>
    <r>
      <rPr>
        <b/>
        <sz val="10"/>
        <color indexed="10"/>
        <rFont val="Arial"/>
        <family val="2"/>
      </rPr>
      <t>B</t>
    </r>
    <r>
      <rPr>
        <b/>
        <sz val="10"/>
        <color indexed="8"/>
        <rFont val="Arial"/>
        <family val="2"/>
      </rPr>
      <t>"</t>
    </r>
  </si>
  <si>
    <t>Pera</t>
  </si>
  <si>
    <t>Manzana</t>
  </si>
  <si>
    <t>A &lt; &gt; B</t>
  </si>
  <si>
    <t>Playa</t>
  </si>
  <si>
    <t>Campo</t>
  </si>
  <si>
    <t>RESULTADO</t>
  </si>
  <si>
    <t>MAITE MUÑOZ LOPEZ (TU PAPÁ TE 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</si>
</sst>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-* #,##0.00\ _P_t_s_-;\-* #,##0.00\ _P_t_s_-;_-* &quot;-&quot;??\ _P_t_s_-;_-@_-"/>
    <numFmt numFmtId="166" formatCode="0.0"/>
    <numFmt numFmtId="167" formatCode="_-* #,##0.00\ [$€]_-;\-* #,##0.00\ [$€]_-;_-* &quot;-&quot;??\ [$€]_-;_-@_-"/>
    <numFmt numFmtId="168" formatCode="_-* #,##0\ _P_t_s_-;\-* #,##0\ _P_t_s_-;_-* &quot;-&quot;??\ _P_t_s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4"/>
      <color indexed="81"/>
      <name val="Tahoma"/>
      <family val="2"/>
    </font>
    <font>
      <b/>
      <sz val="12"/>
      <color indexed="10"/>
      <name val="Tahoma"/>
      <family val="2"/>
    </font>
    <font>
      <sz val="10"/>
      <color indexed="81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8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81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24"/>
      <color rgb="FFFF0000"/>
      <name val="Arial"/>
      <family val="2"/>
    </font>
    <font>
      <sz val="16"/>
      <name val="Arial Rounded MT Bold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7" fontId="2" fillId="0" borderId="0" applyFont="0" applyFill="0" applyBorder="0" applyAlignment="0" applyProtection="0"/>
    <xf numFmtId="0" fontId="18" fillId="3" borderId="0" applyNumberFormat="0" applyBorder="0" applyAlignment="0" applyProtection="0"/>
    <xf numFmtId="165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1" fillId="0" borderId="0"/>
  </cellStyleXfs>
  <cellXfs count="58">
    <xf numFmtId="0" fontId="0" fillId="0" borderId="0" xfId="0"/>
    <xf numFmtId="0" fontId="0" fillId="0" borderId="0" xfId="0" applyProtection="1">
      <protection hidden="1"/>
    </xf>
    <xf numFmtId="0" fontId="29" fillId="24" borderId="0" xfId="0" applyFont="1" applyFill="1" applyBorder="1" applyAlignment="1" applyProtection="1">
      <alignment horizontal="center"/>
      <protection hidden="1"/>
    </xf>
    <xf numFmtId="0" fontId="29" fillId="25" borderId="18" xfId="0" applyFont="1" applyFill="1" applyBorder="1" applyAlignment="1" applyProtection="1">
      <alignment horizontal="center" vertical="center"/>
      <protection hidden="1"/>
    </xf>
    <xf numFmtId="0" fontId="29" fillId="25" borderId="10" xfId="0" applyFont="1" applyFill="1" applyBorder="1" applyAlignment="1" applyProtection="1">
      <alignment horizontal="center" vertical="center"/>
      <protection hidden="1"/>
    </xf>
    <xf numFmtId="0" fontId="0" fillId="24" borderId="19" xfId="0" applyFill="1" applyBorder="1" applyProtection="1">
      <protection hidden="1"/>
    </xf>
    <xf numFmtId="0" fontId="0" fillId="24" borderId="20" xfId="0" applyFill="1" applyBorder="1" applyProtection="1">
      <protection hidden="1"/>
    </xf>
    <xf numFmtId="0" fontId="0" fillId="24" borderId="21" xfId="0" applyFill="1" applyBorder="1" applyProtection="1">
      <protection hidden="1"/>
    </xf>
    <xf numFmtId="0" fontId="26" fillId="24" borderId="22" xfId="0" applyFont="1" applyFill="1" applyBorder="1" applyProtection="1">
      <protection hidden="1"/>
    </xf>
    <xf numFmtId="0" fontId="26" fillId="24" borderId="23" xfId="0" applyFont="1" applyFill="1" applyBorder="1" applyProtection="1">
      <protection hidden="1"/>
    </xf>
    <xf numFmtId="0" fontId="26" fillId="0" borderId="0" xfId="0" applyFont="1" applyProtection="1">
      <protection hidden="1"/>
    </xf>
    <xf numFmtId="0" fontId="26" fillId="24" borderId="0" xfId="0" applyFont="1" applyFill="1" applyBorder="1" applyProtection="1">
      <protection hidden="1"/>
    </xf>
    <xf numFmtId="0" fontId="28" fillId="25" borderId="24" xfId="0" applyFont="1" applyFill="1" applyBorder="1" applyAlignment="1" applyProtection="1">
      <alignment horizontal="center" vertical="center"/>
      <protection hidden="1"/>
    </xf>
    <xf numFmtId="0" fontId="29" fillId="25" borderId="25" xfId="0" applyFont="1" applyFill="1" applyBorder="1" applyAlignment="1" applyProtection="1">
      <alignment horizontal="center" vertical="center"/>
      <protection hidden="1"/>
    </xf>
    <xf numFmtId="0" fontId="29" fillId="25" borderId="15" xfId="0" applyFont="1" applyFill="1" applyBorder="1" applyAlignment="1" applyProtection="1">
      <alignment horizontal="center" vertical="center"/>
      <protection hidden="1"/>
    </xf>
    <xf numFmtId="0" fontId="30" fillId="24" borderId="0" xfId="0" applyFont="1" applyFill="1" applyBorder="1" applyAlignment="1" applyProtection="1">
      <alignment horizontal="left"/>
      <protection hidden="1"/>
    </xf>
    <xf numFmtId="0" fontId="0" fillId="24" borderId="26" xfId="0" applyFill="1" applyBorder="1" applyProtection="1">
      <protection hidden="1"/>
    </xf>
    <xf numFmtId="0" fontId="0" fillId="24" borderId="27" xfId="0" applyFill="1" applyBorder="1" applyProtection="1">
      <protection hidden="1"/>
    </xf>
    <xf numFmtId="0" fontId="0" fillId="24" borderId="28" xfId="0" applyFill="1" applyBorder="1" applyProtection="1">
      <protection hidden="1"/>
    </xf>
    <xf numFmtId="0" fontId="37" fillId="0" borderId="0" xfId="0" applyFont="1" applyProtection="1">
      <protection hidden="1"/>
    </xf>
    <xf numFmtId="0" fontId="38" fillId="0" borderId="13" xfId="0" applyFont="1" applyBorder="1" applyProtection="1">
      <protection hidden="1"/>
    </xf>
    <xf numFmtId="0" fontId="37" fillId="0" borderId="10" xfId="0" applyFont="1" applyBorder="1" applyProtection="1">
      <protection locked="0"/>
    </xf>
    <xf numFmtId="0" fontId="38" fillId="0" borderId="0" xfId="0" applyFont="1" applyProtection="1">
      <protection hidden="1"/>
    </xf>
    <xf numFmtId="166" fontId="37" fillId="0" borderId="0" xfId="0" applyNumberFormat="1" applyFont="1" applyAlignment="1" applyProtection="1">
      <alignment horizontal="center"/>
      <protection hidden="1"/>
    </xf>
    <xf numFmtId="0" fontId="39" fillId="0" borderId="0" xfId="0" applyFont="1" applyProtection="1">
      <protection hidden="1"/>
    </xf>
    <xf numFmtId="0" fontId="38" fillId="0" borderId="12" xfId="0" applyFont="1" applyBorder="1" applyAlignment="1" applyProtection="1">
      <alignment horizontal="center"/>
      <protection hidden="1"/>
    </xf>
    <xf numFmtId="0" fontId="38" fillId="0" borderId="13" xfId="0" applyFont="1" applyBorder="1" applyAlignment="1" applyProtection="1">
      <alignment horizontal="center"/>
      <protection hidden="1"/>
    </xf>
    <xf numFmtId="0" fontId="38" fillId="0" borderId="15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168" fontId="38" fillId="0" borderId="15" xfId="33" applyNumberFormat="1" applyFont="1" applyBorder="1" applyAlignment="1" applyProtection="1">
      <alignment horizontal="center"/>
      <protection locked="0"/>
    </xf>
    <xf numFmtId="0" fontId="40" fillId="0" borderId="0" xfId="0" applyFont="1" applyProtection="1">
      <protection hidden="1"/>
    </xf>
    <xf numFmtId="0" fontId="38" fillId="0" borderId="14" xfId="0" applyFont="1" applyBorder="1" applyAlignment="1" applyProtection="1">
      <alignment horizontal="center"/>
      <protection hidden="1"/>
    </xf>
    <xf numFmtId="168" fontId="40" fillId="0" borderId="0" xfId="0" applyNumberFormat="1" applyFont="1" applyProtection="1">
      <protection hidden="1"/>
    </xf>
    <xf numFmtId="166" fontId="41" fillId="0" borderId="9" xfId="0" applyNumberFormat="1" applyFont="1" applyBorder="1" applyAlignment="1" applyProtection="1">
      <alignment horizontal="center"/>
      <protection hidden="1"/>
    </xf>
    <xf numFmtId="166" fontId="41" fillId="0" borderId="11" xfId="0" applyNumberFormat="1" applyFont="1" applyBorder="1" applyAlignment="1" applyProtection="1">
      <alignment horizontal="center"/>
      <protection hidden="1"/>
    </xf>
    <xf numFmtId="0" fontId="40" fillId="0" borderId="0" xfId="0" applyFont="1"/>
    <xf numFmtId="0" fontId="40" fillId="0" borderId="0" xfId="0" applyFont="1" applyFill="1"/>
    <xf numFmtId="0" fontId="42" fillId="0" borderId="0" xfId="0" applyFont="1" applyProtection="1">
      <protection hidden="1"/>
    </xf>
    <xf numFmtId="0" fontId="42" fillId="0" borderId="0" xfId="0" applyFont="1"/>
    <xf numFmtId="0" fontId="38" fillId="0" borderId="9" xfId="0" applyFont="1" applyBorder="1" applyAlignment="1" applyProtection="1">
      <alignment horizontal="center"/>
      <protection locked="0"/>
    </xf>
    <xf numFmtId="168" fontId="38" fillId="0" borderId="9" xfId="33" applyNumberFormat="1" applyFont="1" applyBorder="1" applyAlignment="1" applyProtection="1">
      <alignment horizontal="center"/>
      <protection locked="0"/>
    </xf>
    <xf numFmtId="9" fontId="38" fillId="0" borderId="9" xfId="0" applyNumberFormat="1" applyFont="1" applyBorder="1" applyAlignment="1" applyProtection="1">
      <alignment horizontal="center"/>
      <protection locked="0"/>
    </xf>
    <xf numFmtId="9" fontId="38" fillId="0" borderId="15" xfId="0" applyNumberFormat="1" applyFont="1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0" fillId="0" borderId="11" xfId="0" applyBorder="1"/>
    <xf numFmtId="0" fontId="0" fillId="0" borderId="17" xfId="0" applyBorder="1"/>
    <xf numFmtId="0" fontId="0" fillId="26" borderId="12" xfId="0" applyFill="1" applyBorder="1"/>
    <xf numFmtId="0" fontId="0" fillId="26" borderId="13" xfId="0" applyFill="1" applyBorder="1"/>
    <xf numFmtId="0" fontId="0" fillId="26" borderId="14" xfId="0" applyFill="1" applyBorder="1"/>
    <xf numFmtId="0" fontId="0" fillId="26" borderId="9" xfId="0" applyFill="1" applyBorder="1"/>
    <xf numFmtId="0" fontId="27" fillId="25" borderId="29" xfId="0" applyFont="1" applyFill="1" applyBorder="1" applyAlignment="1" applyProtection="1">
      <alignment horizontal="center"/>
      <protection hidden="1"/>
    </xf>
    <xf numFmtId="0" fontId="27" fillId="25" borderId="30" xfId="0" applyFont="1" applyFill="1" applyBorder="1" applyAlignment="1" applyProtection="1">
      <alignment horizontal="center"/>
      <protection hidden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 2" xfId="43" xr:uid="{00000000-0005-0000-0000-000023000000}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6600"/>
      <color rgb="FFFF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252413</xdr:colOff>
      <xdr:row>1</xdr:row>
      <xdr:rowOff>73025</xdr:rowOff>
    </xdr:from>
    <xdr:to>
      <xdr:col>8</xdr:col>
      <xdr:colOff>541338</xdr:colOff>
      <xdr:row>13</xdr:row>
      <xdr:rowOff>9525</xdr:rowOff>
    </xdr:to>
    <xdr:pic>
      <xdr:nvPicPr>
        <xdr:cNvPr id="6178" name="Picture 6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0476" y="247650"/>
          <a:ext cx="193992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ERIAL%20CURSO%20TASKI%20-%20ORGANIZADO/TALLER%20EXCEL%20INTERMEDIO%20-%20FUNSION%20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ER1"/>
      <sheetName val="TALLER2"/>
      <sheetName val="TALLER3"/>
      <sheetName val="TALLER4"/>
      <sheetName val="TALLER5"/>
    </sheetNames>
    <sheetDataSet>
      <sheetData sheetId="0">
        <row r="1">
          <cell r="B1" t="b">
            <v>0</v>
          </cell>
        </row>
      </sheetData>
      <sheetData sheetId="1">
        <row r="1">
          <cell r="B1" t="b">
            <v>0</v>
          </cell>
        </row>
      </sheetData>
      <sheetData sheetId="2">
        <row r="1">
          <cell r="B1" t="b">
            <v>0</v>
          </cell>
        </row>
      </sheetData>
      <sheetData sheetId="3">
        <row r="1">
          <cell r="B1" t="b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10 (si-y-o)"/>
      <sheetName val="Ejercicio 11(si-y-o)"/>
    </sheetNames>
    <sheetDataSet>
      <sheetData sheetId="0">
        <row r="1">
          <cell r="B1" t="b">
            <v>0</v>
          </cell>
        </row>
      </sheetData>
      <sheetData sheetId="1">
        <row r="1">
          <cell r="B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>
    <tabColor indexed="10"/>
  </sheetPr>
  <dimension ref="B1:E19"/>
  <sheetViews>
    <sheetView showGridLines="0" workbookViewId="0">
      <selection activeCell="D16" sqref="D16"/>
    </sheetView>
  </sheetViews>
  <sheetFormatPr baseColWidth="10" defaultRowHeight="12.75" x14ac:dyDescent="0.2"/>
  <cols>
    <col min="1" max="1" width="25.7109375" style="1" customWidth="1"/>
    <col min="2" max="2" width="6.140625" style="1" customWidth="1"/>
    <col min="3" max="3" width="17.5703125" style="1" customWidth="1"/>
    <col min="4" max="4" width="46" style="1" bestFit="1" customWidth="1"/>
    <col min="5" max="5" width="5.7109375" style="1" customWidth="1"/>
    <col min="6" max="16384" width="11.42578125" style="1"/>
  </cols>
  <sheetData>
    <row r="1" spans="2:5" ht="13.5" customHeight="1" thickBot="1" x14ac:dyDescent="0.25"/>
    <row r="2" spans="2:5" ht="13.5" thickBot="1" x14ac:dyDescent="0.25">
      <c r="B2" s="5"/>
      <c r="C2" s="6"/>
      <c r="D2" s="6"/>
      <c r="E2" s="7"/>
    </row>
    <row r="3" spans="2:5" s="10" customFormat="1" ht="18.75" thickBot="1" x14ac:dyDescent="0.3">
      <c r="B3" s="8"/>
      <c r="C3" s="54" t="s">
        <v>120</v>
      </c>
      <c r="D3" s="55"/>
      <c r="E3" s="9"/>
    </row>
    <row r="4" spans="2:5" s="10" customFormat="1" ht="18.75" thickBot="1" x14ac:dyDescent="0.3">
      <c r="B4" s="8"/>
      <c r="C4" s="11"/>
      <c r="D4" s="11"/>
      <c r="E4" s="9"/>
    </row>
    <row r="5" spans="2:5" s="10" customFormat="1" ht="23.25" customHeight="1" thickBot="1" x14ac:dyDescent="0.3">
      <c r="B5" s="8"/>
      <c r="C5" s="12" t="s">
        <v>121</v>
      </c>
      <c r="D5" s="12" t="s">
        <v>1</v>
      </c>
      <c r="E5" s="9"/>
    </row>
    <row r="6" spans="2:5" s="10" customFormat="1" ht="23.25" customHeight="1" x14ac:dyDescent="0.25">
      <c r="B6" s="8"/>
      <c r="C6" s="13">
        <v>1</v>
      </c>
      <c r="D6" s="3" t="str">
        <f>IF('Ejercicio 1'!$B$1,"Bien, felicitaciones","Resultado incorrecto")</f>
        <v>Resultado incorrecto</v>
      </c>
      <c r="E6" s="9"/>
    </row>
    <row r="7" spans="2:5" s="10" customFormat="1" ht="23.25" customHeight="1" x14ac:dyDescent="0.25">
      <c r="B7" s="8"/>
      <c r="C7" s="14">
        <v>2</v>
      </c>
      <c r="D7" s="4" t="str">
        <f>IF('Ejercicio 2'!$B$1,"Bien, felicitaciones","Resultado incorrecto")</f>
        <v>Resultado incorrecto</v>
      </c>
      <c r="E7" s="9"/>
    </row>
    <row r="8" spans="2:5" s="10" customFormat="1" ht="23.25" customHeight="1" x14ac:dyDescent="0.25">
      <c r="B8" s="8"/>
      <c r="C8" s="14">
        <v>3</v>
      </c>
      <c r="D8" s="4" t="str">
        <f>IF('Ejercicio 3'!$B$1,"Bien, felicitaciones","Resultado incorrecto")</f>
        <v>Resultado incorrecto</v>
      </c>
      <c r="E8" s="9"/>
    </row>
    <row r="9" spans="2:5" s="10" customFormat="1" ht="23.25" customHeight="1" x14ac:dyDescent="0.25">
      <c r="B9" s="8"/>
      <c r="C9" s="14">
        <v>4</v>
      </c>
      <c r="D9" s="4" t="str">
        <f>IF('Ejercicio 4'!$B$1,"Bien, felicitaciones","Resultado incorrecto")</f>
        <v>Resultado incorrecto</v>
      </c>
      <c r="E9" s="9"/>
    </row>
    <row r="10" spans="2:5" s="10" customFormat="1" ht="23.25" customHeight="1" x14ac:dyDescent="0.25">
      <c r="B10" s="8"/>
      <c r="C10" s="14">
        <v>5</v>
      </c>
      <c r="D10" s="4" t="str">
        <f>IF('Ejercicio 5'!$B$1,"Bien, felicitaciones","Resultado incorrecto")</f>
        <v>Resultado incorrecto</v>
      </c>
      <c r="E10" s="9"/>
    </row>
    <row r="11" spans="2:5" s="10" customFormat="1" ht="23.25" customHeight="1" x14ac:dyDescent="0.25">
      <c r="B11" s="8"/>
      <c r="C11" s="14">
        <v>6</v>
      </c>
      <c r="D11" s="4" t="str">
        <f>IF([1]TALLER1!$B$1,"Bien, felicitaciones","Resultado incorrecto")</f>
        <v>Resultado incorrecto</v>
      </c>
      <c r="E11" s="9"/>
    </row>
    <row r="12" spans="2:5" s="10" customFormat="1" ht="23.25" customHeight="1" x14ac:dyDescent="0.25">
      <c r="B12" s="8"/>
      <c r="C12" s="14">
        <v>7</v>
      </c>
      <c r="D12" s="4" t="str">
        <f>IF([1]TALLER2!$B$1,"Bien, felicitaciones","Resultado incorrecto")</f>
        <v>Resultado incorrecto</v>
      </c>
      <c r="E12" s="9"/>
    </row>
    <row r="13" spans="2:5" s="10" customFormat="1" ht="23.25" customHeight="1" x14ac:dyDescent="0.25">
      <c r="B13" s="8"/>
      <c r="C13" s="14">
        <v>8</v>
      </c>
      <c r="D13" s="4" t="str">
        <f>IF([1]TALLER3!$B$1,"Bien, felicitaciones","Resultado incorrecto")</f>
        <v>Resultado incorrecto</v>
      </c>
      <c r="E13" s="9"/>
    </row>
    <row r="14" spans="2:5" s="10" customFormat="1" ht="23.25" customHeight="1" x14ac:dyDescent="0.25">
      <c r="B14" s="8"/>
      <c r="C14" s="14">
        <v>9</v>
      </c>
      <c r="D14" s="4" t="str">
        <f>IF([1]TALLER4!$B$1,"Bien, felicitaciones","Resultado incorrecto")</f>
        <v>Resultado incorrecto</v>
      </c>
      <c r="E14" s="9"/>
    </row>
    <row r="15" spans="2:5" s="10" customFormat="1" ht="23.25" customHeight="1" x14ac:dyDescent="0.25">
      <c r="B15" s="8"/>
      <c r="C15" s="14">
        <v>10</v>
      </c>
      <c r="D15" s="4" t="str">
        <f>IF('[2]Ejercicio 10 (si-y-o)'!$B$1,"Bien, felicitaciones","Resultado incorrecto")</f>
        <v>Resultado incorrecto</v>
      </c>
      <c r="E15" s="9"/>
    </row>
    <row r="16" spans="2:5" s="10" customFormat="1" ht="23.25" customHeight="1" x14ac:dyDescent="0.25">
      <c r="B16" s="8"/>
      <c r="C16" s="14">
        <v>11</v>
      </c>
      <c r="D16" s="4" t="str">
        <f>IF('[2]Ejercicio 11(si-y-o)'!$B$1,"Bien, felicitaciones","Resultado incorrecto")</f>
        <v>Resultado incorrecto</v>
      </c>
      <c r="E16" s="9"/>
    </row>
    <row r="17" spans="2:5" s="10" customFormat="1" ht="17.25" customHeight="1" x14ac:dyDescent="0.25">
      <c r="B17" s="8"/>
      <c r="C17" s="2"/>
      <c r="D17" s="2"/>
      <c r="E17" s="9"/>
    </row>
    <row r="18" spans="2:5" s="10" customFormat="1" ht="17.25" customHeight="1" x14ac:dyDescent="0.35">
      <c r="B18" s="8"/>
      <c r="C18" s="15" t="str">
        <f>"Porcentaje de acierto: "&amp;COUNTIF(D6:D16,"Bien, felicitaciones")*100/COUNT(C6:C16)&amp;"%"</f>
        <v>Porcentaje de acierto: 0%</v>
      </c>
      <c r="D18" s="2"/>
      <c r="E18" s="9"/>
    </row>
    <row r="19" spans="2:5" ht="23.25" customHeight="1" thickBot="1" x14ac:dyDescent="0.25">
      <c r="B19" s="16"/>
      <c r="C19" s="17"/>
      <c r="D19" s="17"/>
      <c r="E19" s="18"/>
    </row>
  </sheetData>
  <sheetProtection selectLockedCells="1" selectUnlockedCells="1"/>
  <customSheetViews>
    <customSheetView guid="{C36790E1-5F8B-4B80-A968-6028DCA50ADB}" showGridLines="0" topLeftCell="B1">
      <pageMargins left="0.75" right="0.75" top="1" bottom="1" header="0" footer="0"/>
      <pageSetup paperSize="9" orientation="portrait" horizontalDpi="0" verticalDpi="0" r:id="rId1"/>
      <headerFooter alignWithMargins="0"/>
    </customSheetView>
  </customSheetViews>
  <mergeCells count="1">
    <mergeCell ref="C3:D3"/>
  </mergeCells>
  <phoneticPr fontId="5" type="noConversion"/>
  <conditionalFormatting sqref="D6:D18">
    <cfRule type="cellIs" dxfId="0" priority="1" stopIfTrue="1" operator="equal">
      <formula>"Resultado incorrecto"</formula>
    </cfRule>
  </conditionalFormatting>
  <pageMargins left="0.75" right="0.75" top="1" bottom="1" header="0" footer="0"/>
  <pageSetup paperSize="9" orientation="portrait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29"/>
  <sheetViews>
    <sheetView zoomScale="120" workbookViewId="0">
      <selection activeCell="E3" sqref="E3:E14"/>
    </sheetView>
  </sheetViews>
  <sheetFormatPr baseColWidth="10" defaultRowHeight="12.75" x14ac:dyDescent="0.2"/>
  <cols>
    <col min="1" max="1" width="7" style="19" customWidth="1"/>
    <col min="2" max="3" width="12.7109375" style="19" bestFit="1" customWidth="1"/>
    <col min="4" max="4" width="13.140625" style="19" customWidth="1"/>
    <col min="5" max="5" width="13.28515625" style="19" bestFit="1" customWidth="1"/>
    <col min="6" max="7" width="13.28515625" style="30" bestFit="1" customWidth="1"/>
    <col min="8" max="16384" width="11.42578125" style="19"/>
  </cols>
  <sheetData>
    <row r="1" spans="1:7" s="30" customFormat="1" ht="13.5" thickBot="1" x14ac:dyDescent="0.25">
      <c r="A1" s="30" t="e">
        <f>#REF!</f>
        <v>#REF!</v>
      </c>
      <c r="B1" s="30" t="b">
        <f>AND(G3:G14)</f>
        <v>0</v>
      </c>
    </row>
    <row r="2" spans="1:7" x14ac:dyDescent="0.2">
      <c r="B2" s="25" t="s">
        <v>128</v>
      </c>
      <c r="C2" s="26" t="s">
        <v>129</v>
      </c>
      <c r="D2" s="20" t="s">
        <v>122</v>
      </c>
      <c r="E2" s="31" t="s">
        <v>135</v>
      </c>
    </row>
    <row r="3" spans="1:7" ht="15" x14ac:dyDescent="0.25">
      <c r="B3" s="27">
        <v>23</v>
      </c>
      <c r="C3" s="39">
        <v>25</v>
      </c>
      <c r="D3" s="33" t="s">
        <v>123</v>
      </c>
      <c r="E3" s="21"/>
      <c r="F3" s="30" t="b">
        <f>B3&gt;C3</f>
        <v>0</v>
      </c>
      <c r="G3" s="30" t="b">
        <f>E3=F3</f>
        <v>1</v>
      </c>
    </row>
    <row r="4" spans="1:7" ht="15" x14ac:dyDescent="0.25">
      <c r="B4" s="27">
        <v>45</v>
      </c>
      <c r="C4" s="39">
        <v>100</v>
      </c>
      <c r="D4" s="33" t="s">
        <v>124</v>
      </c>
      <c r="E4" s="21"/>
      <c r="F4" s="30" t="b">
        <f>B4&lt;C4</f>
        <v>1</v>
      </c>
      <c r="G4" s="30" t="b">
        <f t="shared" ref="G4:G14" si="0">E4=F4</f>
        <v>0</v>
      </c>
    </row>
    <row r="5" spans="1:7" ht="15" x14ac:dyDescent="0.25">
      <c r="B5" s="27">
        <v>34</v>
      </c>
      <c r="C5" s="39">
        <v>30</v>
      </c>
      <c r="D5" s="33" t="s">
        <v>125</v>
      </c>
      <c r="E5" s="21"/>
      <c r="F5" s="30" t="b">
        <f>B5=C5</f>
        <v>0</v>
      </c>
      <c r="G5" s="30" t="b">
        <f t="shared" si="0"/>
        <v>1</v>
      </c>
    </row>
    <row r="6" spans="1:7" ht="15" x14ac:dyDescent="0.25">
      <c r="B6" s="29">
        <v>200000</v>
      </c>
      <c r="C6" s="40">
        <v>124000</v>
      </c>
      <c r="D6" s="33" t="s">
        <v>126</v>
      </c>
      <c r="E6" s="21"/>
      <c r="F6" s="30" t="b">
        <f>B6&gt;=C6</f>
        <v>1</v>
      </c>
      <c r="G6" s="30" t="b">
        <f t="shared" si="0"/>
        <v>0</v>
      </c>
    </row>
    <row r="7" spans="1:7" ht="15" x14ac:dyDescent="0.25">
      <c r="B7" s="27">
        <v>20</v>
      </c>
      <c r="C7" s="39">
        <v>20</v>
      </c>
      <c r="D7" s="33" t="s">
        <v>127</v>
      </c>
      <c r="E7" s="21"/>
      <c r="F7" s="30" t="b">
        <f>B7&lt;=C7</f>
        <v>1</v>
      </c>
      <c r="G7" s="30" t="b">
        <f t="shared" si="0"/>
        <v>0</v>
      </c>
    </row>
    <row r="8" spans="1:7" ht="15" x14ac:dyDescent="0.25">
      <c r="B8" s="27" t="s">
        <v>130</v>
      </c>
      <c r="C8" s="39" t="s">
        <v>131</v>
      </c>
      <c r="D8" s="33" t="s">
        <v>132</v>
      </c>
      <c r="E8" s="21"/>
      <c r="F8" s="30" t="b">
        <f>B8&lt;&gt;C8</f>
        <v>1</v>
      </c>
      <c r="G8" s="30" t="b">
        <f t="shared" si="0"/>
        <v>0</v>
      </c>
    </row>
    <row r="9" spans="1:7" ht="15" x14ac:dyDescent="0.25">
      <c r="B9" s="27">
        <v>12</v>
      </c>
      <c r="C9" s="39">
        <v>30</v>
      </c>
      <c r="D9" s="33" t="s">
        <v>123</v>
      </c>
      <c r="E9" s="21"/>
      <c r="F9" s="30" t="b">
        <f>B9&gt;C9</f>
        <v>0</v>
      </c>
      <c r="G9" s="30" t="b">
        <f t="shared" si="0"/>
        <v>1</v>
      </c>
    </row>
    <row r="10" spans="1:7" ht="15" x14ac:dyDescent="0.25">
      <c r="B10" s="29">
        <v>500000</v>
      </c>
      <c r="C10" s="40">
        <v>200000</v>
      </c>
      <c r="D10" s="33" t="s">
        <v>127</v>
      </c>
      <c r="E10" s="21"/>
      <c r="F10" s="32" t="b">
        <f>B10&lt;=C10</f>
        <v>0</v>
      </c>
      <c r="G10" s="30" t="b">
        <f t="shared" si="0"/>
        <v>1</v>
      </c>
    </row>
    <row r="11" spans="1:7" ht="15" x14ac:dyDescent="0.25">
      <c r="B11" s="27" t="s">
        <v>130</v>
      </c>
      <c r="C11" s="39" t="s">
        <v>130</v>
      </c>
      <c r="D11" s="33" t="s">
        <v>125</v>
      </c>
      <c r="E11" s="21"/>
      <c r="F11" s="30" t="b">
        <f>B11=C11</f>
        <v>1</v>
      </c>
      <c r="G11" s="30" t="b">
        <f t="shared" si="0"/>
        <v>0</v>
      </c>
    </row>
    <row r="12" spans="1:7" ht="15" x14ac:dyDescent="0.25">
      <c r="B12" s="29">
        <v>45000</v>
      </c>
      <c r="C12" s="40">
        <v>34000</v>
      </c>
      <c r="D12" s="33" t="s">
        <v>126</v>
      </c>
      <c r="E12" s="21"/>
      <c r="F12" s="30" t="b">
        <f>B12&gt;=C12</f>
        <v>1</v>
      </c>
      <c r="G12" s="30" t="b">
        <f t="shared" si="0"/>
        <v>0</v>
      </c>
    </row>
    <row r="13" spans="1:7" ht="15" x14ac:dyDescent="0.25">
      <c r="B13" s="42">
        <v>0.12</v>
      </c>
      <c r="C13" s="41">
        <v>0.5</v>
      </c>
      <c r="D13" s="33" t="s">
        <v>123</v>
      </c>
      <c r="E13" s="21"/>
      <c r="F13" s="30" t="b">
        <f>B13&gt;C13</f>
        <v>0</v>
      </c>
      <c r="G13" s="30" t="b">
        <f t="shared" si="0"/>
        <v>1</v>
      </c>
    </row>
    <row r="14" spans="1:7" ht="15.75" thickBot="1" x14ac:dyDescent="0.3">
      <c r="B14" s="28" t="s">
        <v>133</v>
      </c>
      <c r="C14" s="43" t="s">
        <v>134</v>
      </c>
      <c r="D14" s="34" t="s">
        <v>132</v>
      </c>
      <c r="E14" s="21"/>
      <c r="F14" s="30" t="b">
        <f>B14&lt;&gt;C14</f>
        <v>1</v>
      </c>
      <c r="G14" s="30" t="b">
        <f t="shared" si="0"/>
        <v>0</v>
      </c>
    </row>
    <row r="15" spans="1:7" x14ac:dyDescent="0.2">
      <c r="B15" s="22"/>
      <c r="C15" s="22"/>
      <c r="D15" s="23"/>
    </row>
    <row r="19" spans="2:5" ht="26.25" customHeight="1" x14ac:dyDescent="0.2"/>
    <row r="20" spans="2:5" ht="30" customHeight="1" x14ac:dyDescent="0.2"/>
    <row r="21" spans="2:5" ht="30" x14ac:dyDescent="0.4">
      <c r="B21" s="37" t="str">
        <f>IF(AND(G3,G4,G5,G6,G7,G8,G9,G10,G11,G12,G13,G14),"Bien, continúe con el otro ejercicio"," ")</f>
        <v xml:space="preserve"> </v>
      </c>
      <c r="C21" s="24"/>
    </row>
    <row r="28" spans="2:5" x14ac:dyDescent="0.2">
      <c r="D28" s="30"/>
      <c r="E28" s="30" t="b">
        <v>1</v>
      </c>
    </row>
    <row r="29" spans="2:5" x14ac:dyDescent="0.2">
      <c r="D29" s="30"/>
      <c r="E29" s="30" t="b">
        <v>0</v>
      </c>
    </row>
  </sheetData>
  <customSheetViews>
    <customSheetView guid="{C36790E1-5F8B-4B80-A968-6028DCA50ADB}" scale="120">
      <pageMargins left="0.75" right="0.75" top="1" bottom="1" header="0" footer="0"/>
      <pageSetup orientation="portrait" r:id="rId1"/>
      <headerFooter alignWithMargins="0"/>
    </customSheetView>
  </customSheetViews>
  <phoneticPr fontId="0" type="noConversion"/>
  <pageMargins left="0.75" right="0.75" top="1" bottom="1" header="0" footer="0"/>
  <pageSetup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zoomScale="130" zoomScaleNormal="130" workbookViewId="0">
      <selection activeCell="F3" sqref="F3:F10"/>
    </sheetView>
  </sheetViews>
  <sheetFormatPr baseColWidth="10" defaultRowHeight="12.75" x14ac:dyDescent="0.2"/>
  <cols>
    <col min="1" max="1" width="2.28515625" customWidth="1"/>
    <col min="2" max="2" width="30.5703125" bestFit="1" customWidth="1"/>
    <col min="3" max="4" width="9.140625" bestFit="1" customWidth="1"/>
    <col min="5" max="5" width="9.85546875" bestFit="1" customWidth="1"/>
    <col min="6" max="6" width="13.28515625" bestFit="1" customWidth="1"/>
    <col min="8" max="8" width="13.28515625" bestFit="1" customWidth="1"/>
  </cols>
  <sheetData>
    <row r="1" spans="1:8" s="35" customFormat="1" ht="13.5" thickBot="1" x14ac:dyDescent="0.25">
      <c r="A1" s="35" t="e">
        <f>#REF!</f>
        <v>#REF!</v>
      </c>
      <c r="B1" s="35" t="b">
        <f>AND(H3:H10)</f>
        <v>0</v>
      </c>
    </row>
    <row r="2" spans="1:8" x14ac:dyDescent="0.2">
      <c r="B2" s="50" t="s">
        <v>0</v>
      </c>
      <c r="C2" s="51" t="s">
        <v>10</v>
      </c>
      <c r="D2" s="51" t="s">
        <v>11</v>
      </c>
      <c r="E2" s="51" t="s">
        <v>12</v>
      </c>
      <c r="F2" s="52" t="s">
        <v>1</v>
      </c>
    </row>
    <row r="3" spans="1:8" x14ac:dyDescent="0.2">
      <c r="B3" s="45" t="s">
        <v>2</v>
      </c>
      <c r="C3" s="44">
        <v>5.5</v>
      </c>
      <c r="D3" s="44">
        <v>2</v>
      </c>
      <c r="E3" s="44">
        <f>AVERAGE(C3:D3)</f>
        <v>3.75</v>
      </c>
      <c r="F3" s="46"/>
      <c r="G3" s="35" t="str">
        <f>IF(E3&gt;=4,"Promovido","Reprobado")</f>
        <v>Reprobado</v>
      </c>
      <c r="H3" t="b">
        <f>F3=G3</f>
        <v>0</v>
      </c>
    </row>
    <row r="4" spans="1:8" x14ac:dyDescent="0.2">
      <c r="B4" s="45" t="s">
        <v>3</v>
      </c>
      <c r="C4" s="44">
        <v>5</v>
      </c>
      <c r="D4" s="44">
        <v>3</v>
      </c>
      <c r="E4" s="44">
        <f t="shared" ref="E4:E10" si="0">AVERAGE(C4:D4)</f>
        <v>4</v>
      </c>
      <c r="F4" s="46"/>
      <c r="G4" s="35" t="str">
        <f t="shared" ref="G4:G10" si="1">IF(E4&gt;=4,"Promovido","Reprobado")</f>
        <v>Promovido</v>
      </c>
      <c r="H4" t="b">
        <f t="shared" ref="H4:H10" si="2">F4=G4</f>
        <v>0</v>
      </c>
    </row>
    <row r="5" spans="1:8" x14ac:dyDescent="0.2">
      <c r="B5" s="45" t="s">
        <v>4</v>
      </c>
      <c r="C5" s="44">
        <v>3.5</v>
      </c>
      <c r="D5" s="44">
        <v>3</v>
      </c>
      <c r="E5" s="44">
        <f t="shared" si="0"/>
        <v>3.25</v>
      </c>
      <c r="F5" s="46"/>
      <c r="G5" s="35" t="str">
        <f t="shared" si="1"/>
        <v>Reprobado</v>
      </c>
      <c r="H5" t="b">
        <f t="shared" si="2"/>
        <v>0</v>
      </c>
    </row>
    <row r="6" spans="1:8" x14ac:dyDescent="0.2">
      <c r="B6" s="45" t="s">
        <v>5</v>
      </c>
      <c r="C6" s="44">
        <v>6.2</v>
      </c>
      <c r="D6" s="44">
        <v>5.9</v>
      </c>
      <c r="E6" s="44">
        <f t="shared" si="0"/>
        <v>6.0500000000000007</v>
      </c>
      <c r="F6" s="46"/>
      <c r="G6" s="35" t="str">
        <f t="shared" si="1"/>
        <v>Promovido</v>
      </c>
      <c r="H6" t="b">
        <f t="shared" si="2"/>
        <v>0</v>
      </c>
    </row>
    <row r="7" spans="1:8" x14ac:dyDescent="0.2">
      <c r="B7" s="45" t="s">
        <v>6</v>
      </c>
      <c r="C7" s="44">
        <v>4.5</v>
      </c>
      <c r="D7" s="44">
        <v>3.5</v>
      </c>
      <c r="E7" s="44">
        <f t="shared" si="0"/>
        <v>4</v>
      </c>
      <c r="F7" s="46"/>
      <c r="G7" s="35" t="str">
        <f t="shared" si="1"/>
        <v>Promovido</v>
      </c>
      <c r="H7" t="b">
        <f t="shared" si="2"/>
        <v>0</v>
      </c>
    </row>
    <row r="8" spans="1:8" x14ac:dyDescent="0.2">
      <c r="B8" s="45" t="s">
        <v>7</v>
      </c>
      <c r="C8" s="44">
        <v>4</v>
      </c>
      <c r="D8" s="44">
        <v>3</v>
      </c>
      <c r="E8" s="44">
        <f t="shared" si="0"/>
        <v>3.5</v>
      </c>
      <c r="F8" s="46"/>
      <c r="G8" s="35" t="str">
        <f t="shared" si="1"/>
        <v>Reprobado</v>
      </c>
      <c r="H8" t="b">
        <f t="shared" si="2"/>
        <v>0</v>
      </c>
    </row>
    <row r="9" spans="1:8" x14ac:dyDescent="0.2">
      <c r="B9" s="45" t="s">
        <v>8</v>
      </c>
      <c r="C9" s="44">
        <v>6.2</v>
      </c>
      <c r="D9" s="44">
        <v>7</v>
      </c>
      <c r="E9" s="44">
        <f t="shared" si="0"/>
        <v>6.6</v>
      </c>
      <c r="F9" s="46"/>
      <c r="G9" s="35" t="str">
        <f t="shared" si="1"/>
        <v>Promovido</v>
      </c>
      <c r="H9" t="b">
        <f t="shared" si="2"/>
        <v>0</v>
      </c>
    </row>
    <row r="10" spans="1:8" ht="13.5" thickBot="1" x14ac:dyDescent="0.25">
      <c r="B10" s="47" t="s">
        <v>9</v>
      </c>
      <c r="C10" s="48">
        <v>3</v>
      </c>
      <c r="D10" s="48">
        <v>5.8</v>
      </c>
      <c r="E10" s="44">
        <f t="shared" si="0"/>
        <v>4.4000000000000004</v>
      </c>
      <c r="F10" s="46"/>
      <c r="G10" s="35" t="str">
        <f t="shared" si="1"/>
        <v>Promovido</v>
      </c>
      <c r="H10" t="b">
        <f t="shared" si="2"/>
        <v>0</v>
      </c>
    </row>
    <row r="11" spans="1:8" x14ac:dyDescent="0.2">
      <c r="G11" s="35"/>
    </row>
    <row r="14" spans="1:8" ht="30" x14ac:dyDescent="0.4">
      <c r="B14" s="38" t="str">
        <f>IF(AND(H3,H4,H5,H6,H7,H8,H9,H10),"Bien, continúe con el otro ejercicio"," ")</f>
        <v xml:space="preserve"> </v>
      </c>
    </row>
  </sheetData>
  <customSheetViews>
    <customSheetView guid="{C36790E1-5F8B-4B80-A968-6028DCA50ADB}" scale="130">
      <selection activeCell="I11" sqref="I11"/>
      <pageMargins left="0.75" right="0.75" top="1" bottom="1" header="0" footer="0"/>
      <pageSetup orientation="portrait" r:id="rId1"/>
      <headerFooter alignWithMargins="0"/>
    </customSheetView>
  </customSheetViews>
  <dataValidations count="1">
    <dataValidation type="decimal" allowBlank="1" showInputMessage="1" showErrorMessage="1" errorTitle="Sólo Notas" error="Estimad@:_x000a__x000a_El sistema sólo acepta notas entre 1.0 y 7.0._x000a__x000a_Así es que vuelva a intentar._x000a__x000a_Atte,_x000a__x000a_jormuchile@hotmail.com_x000a_" sqref="C3:D10" xr:uid="{00000000-0002-0000-0200-000000000000}">
      <formula1>1</formula1>
      <formula2>7</formula2>
    </dataValidation>
  </dataValidations>
  <pageMargins left="0.75" right="0.75" top="1" bottom="1" header="0" footer="0"/>
  <pageSetup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21"/>
  <sheetViews>
    <sheetView zoomScale="115" zoomScaleNormal="115" workbookViewId="0">
      <selection activeCell="E7" sqref="E7"/>
    </sheetView>
  </sheetViews>
  <sheetFormatPr baseColWidth="10" defaultRowHeight="12.75" x14ac:dyDescent="0.2"/>
  <cols>
    <col min="1" max="1" width="7.140625" bestFit="1" customWidth="1"/>
    <col min="2" max="2" width="30.28515625" customWidth="1"/>
    <col min="3" max="3" width="6.42578125" customWidth="1"/>
    <col min="4" max="4" width="15.5703125" customWidth="1"/>
    <col min="5" max="5" width="6.5703125" customWidth="1"/>
    <col min="6" max="6" width="14.140625" customWidth="1"/>
    <col min="7" max="7" width="8.140625" customWidth="1"/>
    <col min="9" max="9" width="13" bestFit="1" customWidth="1"/>
  </cols>
  <sheetData>
    <row r="1" spans="1:9" s="36" customFormat="1" x14ac:dyDescent="0.2">
      <c r="A1" s="36" t="e">
        <f>#REF!</f>
        <v>#REF!</v>
      </c>
      <c r="B1" s="36" t="b">
        <f>AND(I7:I16)</f>
        <v>0</v>
      </c>
    </row>
    <row r="3" spans="1:9" ht="19.5" x14ac:dyDescent="0.25">
      <c r="B3" s="56" t="s">
        <v>13</v>
      </c>
      <c r="C3" s="56"/>
      <c r="D3" s="56"/>
      <c r="E3" s="56"/>
      <c r="F3" s="56"/>
      <c r="G3" s="56"/>
    </row>
    <row r="5" spans="1:9" ht="13.5" thickBot="1" x14ac:dyDescent="0.25"/>
    <row r="6" spans="1:9" x14ac:dyDescent="0.2">
      <c r="B6" s="50" t="s">
        <v>14</v>
      </c>
      <c r="C6" s="51" t="s">
        <v>15</v>
      </c>
      <c r="D6" s="51" t="s">
        <v>16</v>
      </c>
      <c r="E6" s="51" t="s">
        <v>17</v>
      </c>
      <c r="F6" s="51" t="s">
        <v>18</v>
      </c>
      <c r="G6" s="52" t="s">
        <v>19</v>
      </c>
    </row>
    <row r="7" spans="1:9" x14ac:dyDescent="0.2">
      <c r="B7" s="45" t="s">
        <v>22</v>
      </c>
      <c r="C7" s="44">
        <v>25</v>
      </c>
      <c r="D7" s="44" t="s">
        <v>23</v>
      </c>
      <c r="E7" s="44" t="s">
        <v>24</v>
      </c>
      <c r="F7" s="44"/>
      <c r="G7" s="46"/>
      <c r="H7" s="35" t="str">
        <f>IF(G7=1,"Contado","Credito")</f>
        <v>Credito</v>
      </c>
      <c r="I7" t="b">
        <f>F7=H7</f>
        <v>0</v>
      </c>
    </row>
    <row r="8" spans="1:9" x14ac:dyDescent="0.2">
      <c r="B8" s="45" t="s">
        <v>25</v>
      </c>
      <c r="C8" s="44">
        <v>30</v>
      </c>
      <c r="D8" s="44" t="s">
        <v>26</v>
      </c>
      <c r="E8" s="44" t="s">
        <v>27</v>
      </c>
      <c r="F8" s="44"/>
      <c r="G8" s="46"/>
      <c r="H8" s="35" t="str">
        <f t="shared" ref="H8:H16" si="0">IF(G8=1,"Contado","Credito")</f>
        <v>Credito</v>
      </c>
      <c r="I8" t="b">
        <f t="shared" ref="I8:I16" si="1">F8=H8</f>
        <v>0</v>
      </c>
    </row>
    <row r="9" spans="1:9" x14ac:dyDescent="0.2">
      <c r="B9" s="45" t="s">
        <v>28</v>
      </c>
      <c r="C9" s="44">
        <v>42</v>
      </c>
      <c r="D9" s="44" t="s">
        <v>29</v>
      </c>
      <c r="E9" s="44" t="s">
        <v>27</v>
      </c>
      <c r="F9" s="44"/>
      <c r="G9" s="46"/>
      <c r="H9" s="35" t="str">
        <f t="shared" si="0"/>
        <v>Credito</v>
      </c>
      <c r="I9" t="b">
        <f t="shared" si="1"/>
        <v>0</v>
      </c>
    </row>
    <row r="10" spans="1:9" x14ac:dyDescent="0.2">
      <c r="B10" s="45" t="s">
        <v>30</v>
      </c>
      <c r="C10" s="44">
        <v>35</v>
      </c>
      <c r="D10" s="44" t="s">
        <v>31</v>
      </c>
      <c r="E10" s="44" t="s">
        <v>32</v>
      </c>
      <c r="F10" s="44"/>
      <c r="G10" s="46"/>
      <c r="H10" s="35" t="str">
        <f t="shared" si="0"/>
        <v>Credito</v>
      </c>
      <c r="I10" t="b">
        <f t="shared" si="1"/>
        <v>0</v>
      </c>
    </row>
    <row r="11" spans="1:9" x14ac:dyDescent="0.2">
      <c r="B11" s="45" t="s">
        <v>33</v>
      </c>
      <c r="C11" s="44">
        <v>23</v>
      </c>
      <c r="D11" s="44" t="s">
        <v>26</v>
      </c>
      <c r="E11" s="44" t="s">
        <v>24</v>
      </c>
      <c r="F11" s="44"/>
      <c r="G11" s="46"/>
      <c r="H11" s="35" t="str">
        <f t="shared" si="0"/>
        <v>Credito</v>
      </c>
      <c r="I11" t="b">
        <f t="shared" si="1"/>
        <v>0</v>
      </c>
    </row>
    <row r="12" spans="1:9" x14ac:dyDescent="0.2">
      <c r="B12" s="45" t="s">
        <v>34</v>
      </c>
      <c r="C12" s="44">
        <v>20</v>
      </c>
      <c r="D12" s="44" t="s">
        <v>35</v>
      </c>
      <c r="E12" s="44" t="s">
        <v>27</v>
      </c>
      <c r="F12" s="44"/>
      <c r="G12" s="46"/>
      <c r="H12" s="35" t="str">
        <f t="shared" si="0"/>
        <v>Credito</v>
      </c>
      <c r="I12" t="b">
        <f t="shared" si="1"/>
        <v>0</v>
      </c>
    </row>
    <row r="13" spans="1:9" x14ac:dyDescent="0.2">
      <c r="B13" s="45" t="s">
        <v>36</v>
      </c>
      <c r="C13" s="44">
        <v>36</v>
      </c>
      <c r="D13" s="44" t="s">
        <v>23</v>
      </c>
      <c r="E13" s="44" t="s">
        <v>24</v>
      </c>
      <c r="F13" s="44"/>
      <c r="G13" s="46"/>
      <c r="H13" s="35" t="str">
        <f t="shared" si="0"/>
        <v>Credito</v>
      </c>
      <c r="I13" t="b">
        <f t="shared" si="1"/>
        <v>0</v>
      </c>
    </row>
    <row r="14" spans="1:9" x14ac:dyDescent="0.2">
      <c r="B14" s="45" t="s">
        <v>37</v>
      </c>
      <c r="C14" s="44">
        <v>40</v>
      </c>
      <c r="D14" s="44" t="s">
        <v>26</v>
      </c>
      <c r="E14" s="44" t="s">
        <v>27</v>
      </c>
      <c r="F14" s="44"/>
      <c r="G14" s="46"/>
      <c r="H14" s="35" t="str">
        <f t="shared" si="0"/>
        <v>Credito</v>
      </c>
      <c r="I14" t="b">
        <f t="shared" si="1"/>
        <v>0</v>
      </c>
    </row>
    <row r="15" spans="1:9" x14ac:dyDescent="0.2">
      <c r="B15" s="45" t="s">
        <v>38</v>
      </c>
      <c r="C15" s="44">
        <v>45</v>
      </c>
      <c r="D15" s="44" t="s">
        <v>31</v>
      </c>
      <c r="E15" s="44" t="s">
        <v>32</v>
      </c>
      <c r="F15" s="44"/>
      <c r="G15" s="46"/>
      <c r="H15" s="35" t="str">
        <f t="shared" si="0"/>
        <v>Credito</v>
      </c>
      <c r="I15" t="b">
        <f t="shared" si="1"/>
        <v>0</v>
      </c>
    </row>
    <row r="16" spans="1:9" ht="13.5" thickBot="1" x14ac:dyDescent="0.25">
      <c r="B16" s="47" t="s">
        <v>39</v>
      </c>
      <c r="C16" s="48">
        <v>28</v>
      </c>
      <c r="D16" s="48" t="s">
        <v>29</v>
      </c>
      <c r="E16" s="48" t="s">
        <v>24</v>
      </c>
      <c r="F16" s="44"/>
      <c r="G16" s="49"/>
      <c r="H16" s="35" t="str">
        <f t="shared" si="0"/>
        <v>Credito</v>
      </c>
      <c r="I16" t="b">
        <f t="shared" si="1"/>
        <v>0</v>
      </c>
    </row>
    <row r="17" spans="2:8" x14ac:dyDescent="0.2">
      <c r="H17" s="35"/>
    </row>
    <row r="21" spans="2:8" ht="30" x14ac:dyDescent="0.4">
      <c r="B21" s="38" t="str">
        <f>IF(AND(I7:I16),"Bien, continúe con el otro ejercicio"," ")</f>
        <v xml:space="preserve"> </v>
      </c>
    </row>
  </sheetData>
  <customSheetViews>
    <customSheetView guid="{C36790E1-5F8B-4B80-A968-6028DCA50ADB}" scale="115">
      <selection activeCell="D11" sqref="D11"/>
      <pageMargins left="0.39370078740157483" right="0.75" top="0.98425196850393704" bottom="1" header="0.51181102362204722" footer="0.51181102362204722"/>
      <printOptions headings="1" gridLines="1"/>
      <pageSetup orientation="landscape" horizontalDpi="300" verticalDpi="300" r:id="rId1"/>
      <headerFooter alignWithMargins="0">
        <oddHeader>&amp;A</oddHeader>
        <oddFooter>Página &amp;P</oddFooter>
      </headerFooter>
    </customSheetView>
  </customSheetViews>
  <mergeCells count="1">
    <mergeCell ref="B3:G3"/>
  </mergeCells>
  <phoneticPr fontId="5" type="noConversion"/>
  <printOptions headings="1" gridLines="1" gridLinesSet="0"/>
  <pageMargins left="0.39370078740157483" right="0.75" top="0.98425196850393704" bottom="1" header="0.51181102362204722" footer="0.51181102362204722"/>
  <pageSetup orientation="landscape" horizontalDpi="300" verticalDpi="300" r:id="rId2"/>
  <headerFooter alignWithMargins="0">
    <oddHeader>&amp;A</oddHeader>
    <oddFooter>Página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95"/>
  <sheetViews>
    <sheetView zoomScale="115" zoomScaleNormal="115" workbookViewId="0">
      <selection activeCell="G21" sqref="G21"/>
    </sheetView>
  </sheetViews>
  <sheetFormatPr baseColWidth="10" defaultRowHeight="12.75" x14ac:dyDescent="0.2"/>
  <cols>
    <col min="1" max="1" width="6.28515625" customWidth="1"/>
    <col min="2" max="2" width="12.7109375" bestFit="1" customWidth="1"/>
    <col min="3" max="3" width="46.140625" bestFit="1" customWidth="1"/>
    <col min="4" max="4" width="21.85546875" customWidth="1"/>
    <col min="5" max="5" width="25.5703125" customWidth="1"/>
    <col min="7" max="7" width="12.7109375" bestFit="1" customWidth="1"/>
  </cols>
  <sheetData>
    <row r="1" spans="1:7" s="35" customFormat="1" ht="13.5" thickBot="1" x14ac:dyDescent="0.25">
      <c r="A1" s="35" t="e">
        <f>#REF!</f>
        <v>#REF!</v>
      </c>
      <c r="B1" s="35" t="b">
        <f>AND(G3:G79)</f>
        <v>0</v>
      </c>
    </row>
    <row r="2" spans="1:7" x14ac:dyDescent="0.2">
      <c r="B2" s="50" t="s">
        <v>40</v>
      </c>
      <c r="C2" s="51" t="s">
        <v>41</v>
      </c>
      <c r="D2" s="51" t="s">
        <v>118</v>
      </c>
      <c r="E2" s="52" t="s">
        <v>119</v>
      </c>
    </row>
    <row r="3" spans="1:7" x14ac:dyDescent="0.2">
      <c r="B3" s="45">
        <v>1</v>
      </c>
      <c r="C3" s="44" t="s">
        <v>54</v>
      </c>
      <c r="D3" s="44">
        <v>2246</v>
      </c>
      <c r="E3" s="46"/>
      <c r="F3" s="35" t="str">
        <f>IF(D3&lt;1000,"COMPRAR","OK")</f>
        <v>OK</v>
      </c>
      <c r="G3" s="35" t="b">
        <f>E3=F3</f>
        <v>0</v>
      </c>
    </row>
    <row r="4" spans="1:7" x14ac:dyDescent="0.2">
      <c r="B4" s="45">
        <v>2</v>
      </c>
      <c r="C4" s="44" t="s">
        <v>86</v>
      </c>
      <c r="D4" s="44">
        <v>1550</v>
      </c>
      <c r="E4" s="46"/>
      <c r="F4" s="35" t="str">
        <f t="shared" ref="F4:F67" si="0">IF(D4&lt;1000,"COMPRAR","OK")</f>
        <v>OK</v>
      </c>
      <c r="G4" s="35" t="b">
        <f t="shared" ref="G4:G67" si="1">E4=F4</f>
        <v>0</v>
      </c>
    </row>
    <row r="5" spans="1:7" x14ac:dyDescent="0.2">
      <c r="B5" s="45">
        <v>3</v>
      </c>
      <c r="C5" s="44" t="s">
        <v>71</v>
      </c>
      <c r="D5" s="44">
        <v>1000</v>
      </c>
      <c r="E5" s="46"/>
      <c r="F5" s="35" t="str">
        <f t="shared" si="0"/>
        <v>OK</v>
      </c>
      <c r="G5" s="35" t="b">
        <f t="shared" si="1"/>
        <v>0</v>
      </c>
    </row>
    <row r="6" spans="1:7" x14ac:dyDescent="0.2">
      <c r="B6" s="45">
        <v>4</v>
      </c>
      <c r="C6" s="44" t="s">
        <v>87</v>
      </c>
      <c r="D6" s="44">
        <v>999</v>
      </c>
      <c r="E6" s="46"/>
      <c r="F6" s="35" t="str">
        <f t="shared" si="0"/>
        <v>COMPRAR</v>
      </c>
      <c r="G6" s="35" t="b">
        <f t="shared" si="1"/>
        <v>0</v>
      </c>
    </row>
    <row r="7" spans="1:7" x14ac:dyDescent="0.2">
      <c r="B7" s="45">
        <v>5</v>
      </c>
      <c r="C7" s="44" t="s">
        <v>85</v>
      </c>
      <c r="D7" s="44">
        <v>1000</v>
      </c>
      <c r="E7" s="46"/>
      <c r="F7" s="35" t="str">
        <f t="shared" si="0"/>
        <v>OK</v>
      </c>
      <c r="G7" s="35" t="b">
        <f t="shared" si="1"/>
        <v>0</v>
      </c>
    </row>
    <row r="8" spans="1:7" x14ac:dyDescent="0.2">
      <c r="B8" s="45">
        <v>6</v>
      </c>
      <c r="C8" s="44" t="s">
        <v>109</v>
      </c>
      <c r="D8" s="44">
        <v>2354</v>
      </c>
      <c r="E8" s="46"/>
      <c r="F8" s="35" t="str">
        <f t="shared" si="0"/>
        <v>OK</v>
      </c>
      <c r="G8" s="35" t="b">
        <f t="shared" si="1"/>
        <v>0</v>
      </c>
    </row>
    <row r="9" spans="1:7" x14ac:dyDescent="0.2">
      <c r="B9" s="45">
        <v>7</v>
      </c>
      <c r="C9" s="44" t="s">
        <v>105</v>
      </c>
      <c r="D9" s="44">
        <v>1001</v>
      </c>
      <c r="E9" s="46"/>
      <c r="F9" s="35" t="str">
        <f t="shared" si="0"/>
        <v>OK</v>
      </c>
      <c r="G9" s="35" t="b">
        <f t="shared" si="1"/>
        <v>0</v>
      </c>
    </row>
    <row r="10" spans="1:7" x14ac:dyDescent="0.2">
      <c r="B10" s="45">
        <v>8</v>
      </c>
      <c r="C10" s="44" t="s">
        <v>62</v>
      </c>
      <c r="D10" s="44">
        <v>1000</v>
      </c>
      <c r="E10" s="46"/>
      <c r="F10" s="35" t="str">
        <f t="shared" si="0"/>
        <v>OK</v>
      </c>
      <c r="G10" s="35" t="b">
        <f t="shared" si="1"/>
        <v>0</v>
      </c>
    </row>
    <row r="11" spans="1:7" x14ac:dyDescent="0.2">
      <c r="B11" s="45">
        <v>9</v>
      </c>
      <c r="C11" s="44" t="s">
        <v>50</v>
      </c>
      <c r="D11" s="44">
        <v>1800</v>
      </c>
      <c r="E11" s="46"/>
      <c r="F11" s="35" t="str">
        <f t="shared" si="0"/>
        <v>OK</v>
      </c>
      <c r="G11" s="35" t="b">
        <f t="shared" si="1"/>
        <v>0</v>
      </c>
    </row>
    <row r="12" spans="1:7" x14ac:dyDescent="0.2">
      <c r="B12" s="45">
        <v>10</v>
      </c>
      <c r="C12" s="44" t="s">
        <v>84</v>
      </c>
      <c r="D12" s="44">
        <v>350</v>
      </c>
      <c r="E12" s="46"/>
      <c r="F12" s="35" t="str">
        <f t="shared" si="0"/>
        <v>COMPRAR</v>
      </c>
      <c r="G12" s="35" t="b">
        <f t="shared" si="1"/>
        <v>0</v>
      </c>
    </row>
    <row r="13" spans="1:7" x14ac:dyDescent="0.2">
      <c r="B13" s="45">
        <v>11</v>
      </c>
      <c r="C13" s="44" t="s">
        <v>101</v>
      </c>
      <c r="D13" s="44">
        <v>2564</v>
      </c>
      <c r="E13" s="46"/>
      <c r="F13" s="35" t="str">
        <f t="shared" si="0"/>
        <v>OK</v>
      </c>
      <c r="G13" s="35" t="b">
        <f t="shared" si="1"/>
        <v>0</v>
      </c>
    </row>
    <row r="14" spans="1:7" x14ac:dyDescent="0.2">
      <c r="B14" s="45">
        <v>12</v>
      </c>
      <c r="C14" s="44" t="s">
        <v>99</v>
      </c>
      <c r="D14" s="44">
        <v>2552</v>
      </c>
      <c r="E14" s="46"/>
      <c r="F14" s="35" t="str">
        <f t="shared" si="0"/>
        <v>OK</v>
      </c>
      <c r="G14" s="35" t="b">
        <f t="shared" si="1"/>
        <v>0</v>
      </c>
    </row>
    <row r="15" spans="1:7" x14ac:dyDescent="0.2">
      <c r="B15" s="45">
        <v>13</v>
      </c>
      <c r="C15" s="44" t="s">
        <v>81</v>
      </c>
      <c r="D15" s="44">
        <v>200</v>
      </c>
      <c r="E15" s="46"/>
      <c r="F15" s="35" t="str">
        <f t="shared" si="0"/>
        <v>COMPRAR</v>
      </c>
      <c r="G15" s="35" t="b">
        <f t="shared" si="1"/>
        <v>0</v>
      </c>
    </row>
    <row r="16" spans="1:7" x14ac:dyDescent="0.2">
      <c r="B16" s="45">
        <v>14</v>
      </c>
      <c r="C16" s="44" t="s">
        <v>114</v>
      </c>
      <c r="D16" s="44">
        <v>2462</v>
      </c>
      <c r="E16" s="46"/>
      <c r="F16" s="35" t="str">
        <f t="shared" si="0"/>
        <v>OK</v>
      </c>
      <c r="G16" s="35" t="b">
        <f t="shared" si="1"/>
        <v>0</v>
      </c>
    </row>
    <row r="17" spans="2:7" x14ac:dyDescent="0.2">
      <c r="B17" s="45">
        <v>15</v>
      </c>
      <c r="C17" s="44" t="s">
        <v>93</v>
      </c>
      <c r="D17" s="44">
        <v>1700</v>
      </c>
      <c r="E17" s="46"/>
      <c r="F17" s="35" t="str">
        <f t="shared" si="0"/>
        <v>OK</v>
      </c>
      <c r="G17" s="35" t="b">
        <f t="shared" si="1"/>
        <v>0</v>
      </c>
    </row>
    <row r="18" spans="2:7" x14ac:dyDescent="0.2">
      <c r="B18" s="45">
        <v>16</v>
      </c>
      <c r="C18" s="44" t="s">
        <v>116</v>
      </c>
      <c r="D18" s="44">
        <v>2474</v>
      </c>
      <c r="E18" s="46"/>
      <c r="F18" s="35" t="str">
        <f t="shared" si="0"/>
        <v>OK</v>
      </c>
      <c r="G18" s="35" t="b">
        <f t="shared" si="1"/>
        <v>0</v>
      </c>
    </row>
    <row r="19" spans="2:7" x14ac:dyDescent="0.2">
      <c r="B19" s="45">
        <v>17</v>
      </c>
      <c r="C19" s="44" t="s">
        <v>108</v>
      </c>
      <c r="D19" s="44">
        <v>2348</v>
      </c>
      <c r="E19" s="46"/>
      <c r="F19" s="35" t="str">
        <f t="shared" si="0"/>
        <v>OK</v>
      </c>
      <c r="G19" s="35" t="b">
        <f t="shared" si="1"/>
        <v>0</v>
      </c>
    </row>
    <row r="20" spans="2:7" x14ac:dyDescent="0.2">
      <c r="B20" s="45">
        <v>18</v>
      </c>
      <c r="C20" s="44" t="s">
        <v>76</v>
      </c>
      <c r="D20" s="44">
        <v>1800</v>
      </c>
      <c r="E20" s="46"/>
      <c r="F20" s="35" t="str">
        <f t="shared" si="0"/>
        <v>OK</v>
      </c>
      <c r="G20" s="35" t="b">
        <f t="shared" si="1"/>
        <v>0</v>
      </c>
    </row>
    <row r="21" spans="2:7" x14ac:dyDescent="0.2">
      <c r="B21" s="45">
        <v>19</v>
      </c>
      <c r="C21" s="44" t="s">
        <v>111</v>
      </c>
      <c r="D21" s="44">
        <v>999</v>
      </c>
      <c r="E21" s="46"/>
      <c r="F21" s="35" t="str">
        <f t="shared" si="0"/>
        <v>COMPRAR</v>
      </c>
      <c r="G21" s="35" t="b">
        <f t="shared" si="1"/>
        <v>0</v>
      </c>
    </row>
    <row r="22" spans="2:7" x14ac:dyDescent="0.2">
      <c r="B22" s="45">
        <v>20</v>
      </c>
      <c r="C22" s="44" t="s">
        <v>75</v>
      </c>
      <c r="D22" s="44">
        <v>1750</v>
      </c>
      <c r="E22" s="46"/>
      <c r="F22" s="35" t="str">
        <f t="shared" si="0"/>
        <v>OK</v>
      </c>
      <c r="G22" s="35" t="b">
        <f t="shared" si="1"/>
        <v>0</v>
      </c>
    </row>
    <row r="23" spans="2:7" x14ac:dyDescent="0.2">
      <c r="B23" s="45">
        <v>21</v>
      </c>
      <c r="C23" s="44" t="s">
        <v>43</v>
      </c>
      <c r="D23" s="44">
        <v>250</v>
      </c>
      <c r="E23" s="46"/>
      <c r="F23" s="35" t="str">
        <f t="shared" si="0"/>
        <v>COMPRAR</v>
      </c>
      <c r="G23" s="35" t="b">
        <f t="shared" si="1"/>
        <v>0</v>
      </c>
    </row>
    <row r="24" spans="2:7" x14ac:dyDescent="0.2">
      <c r="B24" s="45">
        <v>22</v>
      </c>
      <c r="C24" s="44" t="s">
        <v>69</v>
      </c>
      <c r="D24" s="44">
        <v>300</v>
      </c>
      <c r="E24" s="46"/>
      <c r="F24" s="35" t="str">
        <f t="shared" si="0"/>
        <v>COMPRAR</v>
      </c>
      <c r="G24" s="35" t="b">
        <f t="shared" si="1"/>
        <v>0</v>
      </c>
    </row>
    <row r="25" spans="2:7" x14ac:dyDescent="0.2">
      <c r="B25" s="45">
        <v>23</v>
      </c>
      <c r="C25" s="44" t="s">
        <v>58</v>
      </c>
      <c r="D25" s="44">
        <v>350</v>
      </c>
      <c r="E25" s="46"/>
      <c r="F25" s="35" t="str">
        <f t="shared" si="0"/>
        <v>COMPRAR</v>
      </c>
      <c r="G25" s="35" t="b">
        <f t="shared" si="1"/>
        <v>0</v>
      </c>
    </row>
    <row r="26" spans="2:7" x14ac:dyDescent="0.2">
      <c r="B26" s="45">
        <v>24</v>
      </c>
      <c r="C26" s="44" t="s">
        <v>82</v>
      </c>
      <c r="D26" s="44">
        <v>250</v>
      </c>
      <c r="E26" s="46"/>
      <c r="F26" s="35" t="str">
        <f t="shared" si="0"/>
        <v>COMPRAR</v>
      </c>
      <c r="G26" s="35" t="b">
        <f t="shared" si="1"/>
        <v>0</v>
      </c>
    </row>
    <row r="27" spans="2:7" x14ac:dyDescent="0.2">
      <c r="B27" s="45">
        <v>25</v>
      </c>
      <c r="C27" s="44" t="s">
        <v>66</v>
      </c>
      <c r="D27" s="44">
        <v>1950</v>
      </c>
      <c r="E27" s="46"/>
      <c r="F27" s="35" t="str">
        <f t="shared" si="0"/>
        <v>OK</v>
      </c>
      <c r="G27" s="35" t="b">
        <f t="shared" si="1"/>
        <v>0</v>
      </c>
    </row>
    <row r="28" spans="2:7" x14ac:dyDescent="0.2">
      <c r="B28" s="45">
        <v>26</v>
      </c>
      <c r="C28" s="44" t="s">
        <v>112</v>
      </c>
      <c r="D28" s="44">
        <v>32</v>
      </c>
      <c r="E28" s="46"/>
      <c r="F28" s="35" t="str">
        <f t="shared" si="0"/>
        <v>COMPRAR</v>
      </c>
      <c r="G28" s="35" t="b">
        <f t="shared" si="1"/>
        <v>0</v>
      </c>
    </row>
    <row r="29" spans="2:7" x14ac:dyDescent="0.2">
      <c r="B29" s="45">
        <v>27</v>
      </c>
      <c r="C29" s="44" t="s">
        <v>55</v>
      </c>
      <c r="D29" s="44">
        <v>200</v>
      </c>
      <c r="E29" s="46"/>
      <c r="F29" s="35" t="str">
        <f t="shared" si="0"/>
        <v>COMPRAR</v>
      </c>
      <c r="G29" s="35" t="b">
        <f t="shared" si="1"/>
        <v>0</v>
      </c>
    </row>
    <row r="30" spans="2:7" x14ac:dyDescent="0.2">
      <c r="B30" s="45">
        <v>28</v>
      </c>
      <c r="C30" s="44" t="s">
        <v>91</v>
      </c>
      <c r="D30" s="44">
        <v>1600</v>
      </c>
      <c r="E30" s="46"/>
      <c r="F30" s="35" t="str">
        <f t="shared" si="0"/>
        <v>OK</v>
      </c>
      <c r="G30" s="35" t="b">
        <f t="shared" si="1"/>
        <v>0</v>
      </c>
    </row>
    <row r="31" spans="2:7" x14ac:dyDescent="0.2">
      <c r="B31" s="45">
        <v>29</v>
      </c>
      <c r="C31" s="44" t="s">
        <v>89</v>
      </c>
      <c r="D31" s="44">
        <v>1550</v>
      </c>
      <c r="E31" s="46"/>
      <c r="F31" s="35" t="str">
        <f t="shared" si="0"/>
        <v>OK</v>
      </c>
      <c r="G31" s="35" t="b">
        <f t="shared" si="1"/>
        <v>0</v>
      </c>
    </row>
    <row r="32" spans="2:7" x14ac:dyDescent="0.2">
      <c r="B32" s="45">
        <v>30</v>
      </c>
      <c r="C32" s="44" t="s">
        <v>68</v>
      </c>
      <c r="D32" s="44">
        <v>250</v>
      </c>
      <c r="E32" s="46"/>
      <c r="F32" s="35" t="str">
        <f t="shared" si="0"/>
        <v>COMPRAR</v>
      </c>
      <c r="G32" s="35" t="b">
        <f t="shared" si="1"/>
        <v>0</v>
      </c>
    </row>
    <row r="33" spans="2:7" x14ac:dyDescent="0.2">
      <c r="B33" s="45">
        <v>31</v>
      </c>
      <c r="C33" s="44" t="s">
        <v>94</v>
      </c>
      <c r="D33" s="44">
        <v>1750</v>
      </c>
      <c r="E33" s="46"/>
      <c r="F33" s="35" t="str">
        <f t="shared" si="0"/>
        <v>OK</v>
      </c>
      <c r="G33" s="35" t="b">
        <f t="shared" si="1"/>
        <v>0</v>
      </c>
    </row>
    <row r="34" spans="2:7" x14ac:dyDescent="0.2">
      <c r="B34" s="45">
        <v>32</v>
      </c>
      <c r="C34" s="44" t="s">
        <v>95</v>
      </c>
      <c r="D34" s="44">
        <v>6</v>
      </c>
      <c r="E34" s="46"/>
      <c r="F34" s="35" t="str">
        <f t="shared" si="0"/>
        <v>COMPRAR</v>
      </c>
      <c r="G34" s="35" t="b">
        <f t="shared" si="1"/>
        <v>0</v>
      </c>
    </row>
    <row r="35" spans="2:7" x14ac:dyDescent="0.2">
      <c r="B35" s="45">
        <v>33</v>
      </c>
      <c r="C35" s="44" t="s">
        <v>77</v>
      </c>
      <c r="D35" s="44">
        <v>1850</v>
      </c>
      <c r="E35" s="46"/>
      <c r="F35" s="35" t="str">
        <f t="shared" si="0"/>
        <v>OK</v>
      </c>
      <c r="G35" s="35" t="b">
        <f t="shared" si="1"/>
        <v>0</v>
      </c>
    </row>
    <row r="36" spans="2:7" x14ac:dyDescent="0.2">
      <c r="B36" s="45">
        <v>34</v>
      </c>
      <c r="C36" s="44" t="s">
        <v>45</v>
      </c>
      <c r="D36" s="44">
        <v>350</v>
      </c>
      <c r="E36" s="46"/>
      <c r="F36" s="35" t="str">
        <f t="shared" si="0"/>
        <v>COMPRAR</v>
      </c>
      <c r="G36" s="35" t="b">
        <f t="shared" si="1"/>
        <v>0</v>
      </c>
    </row>
    <row r="37" spans="2:7" x14ac:dyDescent="0.2">
      <c r="B37" s="45">
        <v>35</v>
      </c>
      <c r="C37" s="44" t="s">
        <v>107</v>
      </c>
      <c r="D37" s="44">
        <v>2366</v>
      </c>
      <c r="E37" s="46"/>
      <c r="F37" s="35" t="str">
        <f t="shared" si="0"/>
        <v>OK</v>
      </c>
      <c r="G37" s="35" t="b">
        <f t="shared" si="1"/>
        <v>0</v>
      </c>
    </row>
    <row r="38" spans="2:7" x14ac:dyDescent="0.2">
      <c r="B38" s="45">
        <v>36</v>
      </c>
      <c r="C38" s="44" t="s">
        <v>88</v>
      </c>
      <c r="D38" s="44">
        <v>1500</v>
      </c>
      <c r="E38" s="46"/>
      <c r="F38" s="35" t="str">
        <f t="shared" si="0"/>
        <v>OK</v>
      </c>
      <c r="G38" s="35" t="b">
        <f t="shared" si="1"/>
        <v>0</v>
      </c>
    </row>
    <row r="39" spans="2:7" x14ac:dyDescent="0.2">
      <c r="B39" s="45">
        <v>37</v>
      </c>
      <c r="C39" s="44" t="s">
        <v>97</v>
      </c>
      <c r="D39" s="44">
        <v>44</v>
      </c>
      <c r="E39" s="46"/>
      <c r="F39" s="35" t="str">
        <f t="shared" si="0"/>
        <v>COMPRAR</v>
      </c>
      <c r="G39" s="35" t="b">
        <f t="shared" si="1"/>
        <v>0</v>
      </c>
    </row>
    <row r="40" spans="2:7" x14ac:dyDescent="0.2">
      <c r="B40" s="45">
        <v>38</v>
      </c>
      <c r="C40" s="44" t="s">
        <v>59</v>
      </c>
      <c r="D40" s="44">
        <v>340</v>
      </c>
      <c r="E40" s="46"/>
      <c r="F40" s="35" t="str">
        <f t="shared" si="0"/>
        <v>COMPRAR</v>
      </c>
      <c r="G40" s="35" t="b">
        <f t="shared" si="1"/>
        <v>0</v>
      </c>
    </row>
    <row r="41" spans="2:7" x14ac:dyDescent="0.2">
      <c r="B41" s="45">
        <v>39</v>
      </c>
      <c r="C41" s="44" t="s">
        <v>117</v>
      </c>
      <c r="D41" s="44">
        <v>2480</v>
      </c>
      <c r="E41" s="46"/>
      <c r="F41" s="35" t="str">
        <f t="shared" si="0"/>
        <v>OK</v>
      </c>
      <c r="G41" s="35" t="b">
        <f t="shared" si="1"/>
        <v>0</v>
      </c>
    </row>
    <row r="42" spans="2:7" x14ac:dyDescent="0.2">
      <c r="B42" s="45">
        <v>40</v>
      </c>
      <c r="C42" s="44" t="s">
        <v>80</v>
      </c>
      <c r="D42" s="44">
        <v>2</v>
      </c>
      <c r="E42" s="46"/>
      <c r="F42" s="35" t="str">
        <f t="shared" si="0"/>
        <v>COMPRAR</v>
      </c>
      <c r="G42" s="35" t="b">
        <f t="shared" si="1"/>
        <v>0</v>
      </c>
    </row>
    <row r="43" spans="2:7" x14ac:dyDescent="0.2">
      <c r="B43" s="45">
        <v>41</v>
      </c>
      <c r="C43" s="44" t="s">
        <v>92</v>
      </c>
      <c r="D43" s="44">
        <v>1650</v>
      </c>
      <c r="E43" s="46"/>
      <c r="F43" s="35" t="str">
        <f t="shared" si="0"/>
        <v>OK</v>
      </c>
      <c r="G43" s="35" t="b">
        <f t="shared" si="1"/>
        <v>0</v>
      </c>
    </row>
    <row r="44" spans="2:7" x14ac:dyDescent="0.2">
      <c r="B44" s="45">
        <v>42</v>
      </c>
      <c r="C44" s="44" t="s">
        <v>47</v>
      </c>
      <c r="D44" s="44">
        <v>450</v>
      </c>
      <c r="E44" s="46"/>
      <c r="F44" s="35" t="str">
        <f t="shared" si="0"/>
        <v>COMPRAR</v>
      </c>
      <c r="G44" s="35" t="b">
        <f t="shared" si="1"/>
        <v>0</v>
      </c>
    </row>
    <row r="45" spans="2:7" x14ac:dyDescent="0.2">
      <c r="B45" s="45">
        <v>43</v>
      </c>
      <c r="C45" s="44" t="s">
        <v>61</v>
      </c>
      <c r="D45" s="44">
        <v>1700</v>
      </c>
      <c r="E45" s="46"/>
      <c r="F45" s="35" t="str">
        <f t="shared" si="0"/>
        <v>OK</v>
      </c>
      <c r="G45" s="35" t="b">
        <f t="shared" si="1"/>
        <v>0</v>
      </c>
    </row>
    <row r="46" spans="2:7" x14ac:dyDescent="0.2">
      <c r="B46" s="45">
        <v>44</v>
      </c>
      <c r="C46" s="44" t="s">
        <v>46</v>
      </c>
      <c r="D46" s="44">
        <v>400</v>
      </c>
      <c r="E46" s="46"/>
      <c r="F46" s="35" t="str">
        <f t="shared" si="0"/>
        <v>COMPRAR</v>
      </c>
      <c r="G46" s="35" t="b">
        <f t="shared" si="1"/>
        <v>0</v>
      </c>
    </row>
    <row r="47" spans="2:7" x14ac:dyDescent="0.2">
      <c r="B47" s="45">
        <v>45</v>
      </c>
      <c r="C47" s="44" t="s">
        <v>67</v>
      </c>
      <c r="D47" s="44">
        <v>200</v>
      </c>
      <c r="E47" s="46"/>
      <c r="F47" s="35" t="str">
        <f t="shared" si="0"/>
        <v>COMPRAR</v>
      </c>
      <c r="G47" s="35" t="b">
        <f t="shared" si="1"/>
        <v>0</v>
      </c>
    </row>
    <row r="48" spans="2:7" x14ac:dyDescent="0.2">
      <c r="B48" s="45">
        <v>46</v>
      </c>
      <c r="C48" s="44" t="s">
        <v>63</v>
      </c>
      <c r="D48" s="44">
        <v>1800</v>
      </c>
      <c r="E48" s="46"/>
      <c r="F48" s="35" t="str">
        <f t="shared" si="0"/>
        <v>OK</v>
      </c>
      <c r="G48" s="35" t="b">
        <f t="shared" si="1"/>
        <v>0</v>
      </c>
    </row>
    <row r="49" spans="2:7" x14ac:dyDescent="0.2">
      <c r="B49" s="45">
        <v>47</v>
      </c>
      <c r="C49" s="44" t="s">
        <v>64</v>
      </c>
      <c r="D49" s="44">
        <v>1850</v>
      </c>
      <c r="E49" s="46"/>
      <c r="F49" s="35" t="str">
        <f t="shared" si="0"/>
        <v>OK</v>
      </c>
      <c r="G49" s="35" t="b">
        <f t="shared" si="1"/>
        <v>0</v>
      </c>
    </row>
    <row r="50" spans="2:7" x14ac:dyDescent="0.2">
      <c r="B50" s="45">
        <v>48</v>
      </c>
      <c r="C50" s="44" t="s">
        <v>60</v>
      </c>
      <c r="D50" s="44">
        <v>342</v>
      </c>
      <c r="E50" s="46"/>
      <c r="F50" s="35" t="str">
        <f t="shared" si="0"/>
        <v>COMPRAR</v>
      </c>
      <c r="G50" s="35" t="b">
        <f t="shared" si="1"/>
        <v>0</v>
      </c>
    </row>
    <row r="51" spans="2:7" x14ac:dyDescent="0.2">
      <c r="B51" s="45">
        <v>49</v>
      </c>
      <c r="C51" s="44" t="s">
        <v>96</v>
      </c>
      <c r="D51" s="44">
        <v>2</v>
      </c>
      <c r="E51" s="46"/>
      <c r="F51" s="35" t="str">
        <f t="shared" si="0"/>
        <v>COMPRAR</v>
      </c>
      <c r="G51" s="35" t="b">
        <f t="shared" si="1"/>
        <v>0</v>
      </c>
    </row>
    <row r="52" spans="2:7" x14ac:dyDescent="0.2">
      <c r="B52" s="45">
        <v>50</v>
      </c>
      <c r="C52" s="44" t="s">
        <v>48</v>
      </c>
      <c r="D52" s="44">
        <v>1700</v>
      </c>
      <c r="E52" s="46"/>
      <c r="F52" s="35" t="str">
        <f t="shared" si="0"/>
        <v>OK</v>
      </c>
      <c r="G52" s="35" t="b">
        <f t="shared" si="1"/>
        <v>0</v>
      </c>
    </row>
    <row r="53" spans="2:7" x14ac:dyDescent="0.2">
      <c r="B53" s="45">
        <v>51</v>
      </c>
      <c r="C53" s="44" t="s">
        <v>51</v>
      </c>
      <c r="D53" s="44">
        <v>1850</v>
      </c>
      <c r="E53" s="46"/>
      <c r="F53" s="35" t="str">
        <f t="shared" si="0"/>
        <v>OK</v>
      </c>
      <c r="G53" s="35" t="b">
        <f t="shared" si="1"/>
        <v>0</v>
      </c>
    </row>
    <row r="54" spans="2:7" x14ac:dyDescent="0.2">
      <c r="B54" s="45">
        <v>52</v>
      </c>
      <c r="C54" s="44" t="s">
        <v>57</v>
      </c>
      <c r="D54" s="44">
        <v>300</v>
      </c>
      <c r="E54" s="46"/>
      <c r="F54" s="35" t="str">
        <f t="shared" si="0"/>
        <v>COMPRAR</v>
      </c>
      <c r="G54" s="35" t="b">
        <f t="shared" si="1"/>
        <v>0</v>
      </c>
    </row>
    <row r="55" spans="2:7" x14ac:dyDescent="0.2">
      <c r="B55" s="45">
        <v>53</v>
      </c>
      <c r="C55" s="44" t="s">
        <v>52</v>
      </c>
      <c r="D55" s="44">
        <v>1900</v>
      </c>
      <c r="E55" s="46"/>
      <c r="F55" s="35" t="str">
        <f t="shared" si="0"/>
        <v>OK</v>
      </c>
      <c r="G55" s="35" t="b">
        <f t="shared" si="1"/>
        <v>0</v>
      </c>
    </row>
    <row r="56" spans="2:7" x14ac:dyDescent="0.2">
      <c r="B56" s="45">
        <v>54</v>
      </c>
      <c r="C56" s="44" t="s">
        <v>74</v>
      </c>
      <c r="D56" s="44">
        <v>1700</v>
      </c>
      <c r="E56" s="46"/>
      <c r="F56" s="35" t="str">
        <f t="shared" si="0"/>
        <v>OK</v>
      </c>
      <c r="G56" s="35" t="b">
        <f t="shared" si="1"/>
        <v>0</v>
      </c>
    </row>
    <row r="57" spans="2:7" x14ac:dyDescent="0.2">
      <c r="B57" s="45">
        <v>55</v>
      </c>
      <c r="C57" s="44" t="s">
        <v>115</v>
      </c>
      <c r="D57" s="44">
        <v>2468</v>
      </c>
      <c r="E57" s="46"/>
      <c r="F57" s="35" t="str">
        <f t="shared" si="0"/>
        <v>OK</v>
      </c>
      <c r="G57" s="35" t="b">
        <f t="shared" si="1"/>
        <v>0</v>
      </c>
    </row>
    <row r="58" spans="2:7" x14ac:dyDescent="0.2">
      <c r="B58" s="45">
        <v>56</v>
      </c>
      <c r="C58" s="44" t="s">
        <v>72</v>
      </c>
      <c r="D58" s="44">
        <v>1750</v>
      </c>
      <c r="E58" s="46"/>
      <c r="F58" s="35" t="str">
        <f t="shared" si="0"/>
        <v>OK</v>
      </c>
      <c r="G58" s="35" t="b">
        <f t="shared" si="1"/>
        <v>0</v>
      </c>
    </row>
    <row r="59" spans="2:7" x14ac:dyDescent="0.2">
      <c r="B59" s="45">
        <v>57</v>
      </c>
      <c r="C59" s="44" t="s">
        <v>110</v>
      </c>
      <c r="D59" s="44">
        <v>2360</v>
      </c>
      <c r="E59" s="46"/>
      <c r="F59" s="35" t="str">
        <f t="shared" si="0"/>
        <v>OK</v>
      </c>
      <c r="G59" s="35" t="b">
        <f t="shared" si="1"/>
        <v>0</v>
      </c>
    </row>
    <row r="60" spans="2:7" x14ac:dyDescent="0.2">
      <c r="B60" s="45">
        <v>58</v>
      </c>
      <c r="C60" s="44" t="s">
        <v>53</v>
      </c>
      <c r="D60" s="44">
        <v>1950</v>
      </c>
      <c r="E60" s="46"/>
      <c r="F60" s="35" t="str">
        <f t="shared" si="0"/>
        <v>OK</v>
      </c>
      <c r="G60" s="35" t="b">
        <f t="shared" si="1"/>
        <v>0</v>
      </c>
    </row>
    <row r="61" spans="2:7" x14ac:dyDescent="0.2">
      <c r="B61" s="45">
        <v>59</v>
      </c>
      <c r="C61" s="44" t="s">
        <v>73</v>
      </c>
      <c r="D61" s="44">
        <v>1800</v>
      </c>
      <c r="E61" s="46"/>
      <c r="F61" s="35" t="str">
        <f t="shared" si="0"/>
        <v>OK</v>
      </c>
      <c r="G61" s="35" t="b">
        <f t="shared" si="1"/>
        <v>0</v>
      </c>
    </row>
    <row r="62" spans="2:7" x14ac:dyDescent="0.2">
      <c r="B62" s="45">
        <v>60</v>
      </c>
      <c r="C62" s="44" t="s">
        <v>113</v>
      </c>
      <c r="D62" s="44">
        <v>2456</v>
      </c>
      <c r="E62" s="46"/>
      <c r="F62" s="35" t="str">
        <f t="shared" si="0"/>
        <v>OK</v>
      </c>
      <c r="G62" s="35" t="b">
        <f t="shared" si="1"/>
        <v>0</v>
      </c>
    </row>
    <row r="63" spans="2:7" x14ac:dyDescent="0.2">
      <c r="B63" s="45">
        <v>61</v>
      </c>
      <c r="C63" s="44" t="s">
        <v>100</v>
      </c>
      <c r="D63" s="44">
        <v>2558</v>
      </c>
      <c r="E63" s="46"/>
      <c r="F63" s="35" t="str">
        <f t="shared" si="0"/>
        <v>OK</v>
      </c>
      <c r="G63" s="35" t="b">
        <f t="shared" si="1"/>
        <v>0</v>
      </c>
    </row>
    <row r="64" spans="2:7" x14ac:dyDescent="0.2">
      <c r="B64" s="45">
        <v>62</v>
      </c>
      <c r="C64" s="44" t="s">
        <v>98</v>
      </c>
      <c r="D64" s="44">
        <v>8</v>
      </c>
      <c r="E64" s="46"/>
      <c r="F64" s="35" t="str">
        <f t="shared" si="0"/>
        <v>COMPRAR</v>
      </c>
      <c r="G64" s="35" t="b">
        <f t="shared" si="1"/>
        <v>0</v>
      </c>
    </row>
    <row r="65" spans="2:7" x14ac:dyDescent="0.2">
      <c r="B65" s="45">
        <v>63</v>
      </c>
      <c r="C65" s="44" t="s">
        <v>65</v>
      </c>
      <c r="D65" s="44">
        <v>1900</v>
      </c>
      <c r="E65" s="46"/>
      <c r="F65" s="35" t="str">
        <f t="shared" si="0"/>
        <v>OK</v>
      </c>
      <c r="G65" s="35" t="b">
        <f t="shared" si="1"/>
        <v>0</v>
      </c>
    </row>
    <row r="66" spans="2:7" x14ac:dyDescent="0.2">
      <c r="B66" s="45">
        <v>64</v>
      </c>
      <c r="C66" s="44" t="s">
        <v>90</v>
      </c>
      <c r="D66" s="44">
        <v>1600</v>
      </c>
      <c r="E66" s="46"/>
      <c r="F66" s="35" t="str">
        <f t="shared" si="0"/>
        <v>OK</v>
      </c>
      <c r="G66" s="35" t="b">
        <f t="shared" si="1"/>
        <v>0</v>
      </c>
    </row>
    <row r="67" spans="2:7" x14ac:dyDescent="0.2">
      <c r="B67" s="45">
        <v>65</v>
      </c>
      <c r="C67" s="44" t="s">
        <v>70</v>
      </c>
      <c r="D67" s="44">
        <v>350</v>
      </c>
      <c r="E67" s="46"/>
      <c r="F67" s="35" t="str">
        <f t="shared" si="0"/>
        <v>COMPRAR</v>
      </c>
      <c r="G67" s="35" t="b">
        <f t="shared" si="1"/>
        <v>0</v>
      </c>
    </row>
    <row r="68" spans="2:7" x14ac:dyDescent="0.2">
      <c r="B68" s="45">
        <v>66</v>
      </c>
      <c r="C68" s="44" t="s">
        <v>78</v>
      </c>
      <c r="D68" s="44">
        <v>1900</v>
      </c>
      <c r="E68" s="46"/>
      <c r="F68" s="35" t="str">
        <f t="shared" ref="F68:F79" si="2">IF(D68&lt;1000,"COMPRAR","OK")</f>
        <v>OK</v>
      </c>
      <c r="G68" s="35" t="b">
        <f t="shared" ref="G68:G79" si="3">E68=F68</f>
        <v>0</v>
      </c>
    </row>
    <row r="69" spans="2:7" x14ac:dyDescent="0.2">
      <c r="B69" s="45">
        <v>67</v>
      </c>
      <c r="C69" s="44" t="s">
        <v>49</v>
      </c>
      <c r="D69" s="44">
        <v>1750</v>
      </c>
      <c r="E69" s="46"/>
      <c r="F69" s="35" t="str">
        <f t="shared" si="2"/>
        <v>OK</v>
      </c>
      <c r="G69" s="35" t="b">
        <f t="shared" si="3"/>
        <v>0</v>
      </c>
    </row>
    <row r="70" spans="2:7" x14ac:dyDescent="0.2">
      <c r="B70" s="45">
        <v>68</v>
      </c>
      <c r="C70" s="44" t="s">
        <v>106</v>
      </c>
      <c r="D70" s="44">
        <v>2360</v>
      </c>
      <c r="E70" s="46"/>
      <c r="F70" s="35" t="str">
        <f t="shared" si="2"/>
        <v>OK</v>
      </c>
      <c r="G70" s="35" t="b">
        <f t="shared" si="3"/>
        <v>0</v>
      </c>
    </row>
    <row r="71" spans="2:7" x14ac:dyDescent="0.2">
      <c r="B71" s="45">
        <v>69</v>
      </c>
      <c r="C71" s="44" t="s">
        <v>56</v>
      </c>
      <c r="D71" s="44">
        <v>250</v>
      </c>
      <c r="E71" s="46"/>
      <c r="F71" s="35" t="str">
        <f t="shared" si="2"/>
        <v>COMPRAR</v>
      </c>
      <c r="G71" s="35" t="b">
        <f t="shared" si="3"/>
        <v>0</v>
      </c>
    </row>
    <row r="72" spans="2:7" x14ac:dyDescent="0.2">
      <c r="B72" s="45">
        <v>70</v>
      </c>
      <c r="C72" s="44" t="s">
        <v>136</v>
      </c>
      <c r="D72" s="44">
        <v>2486</v>
      </c>
      <c r="E72" s="46"/>
      <c r="F72" s="35" t="str">
        <f t="shared" si="2"/>
        <v>OK</v>
      </c>
      <c r="G72" s="35" t="b">
        <f t="shared" si="3"/>
        <v>0</v>
      </c>
    </row>
    <row r="73" spans="2:7" x14ac:dyDescent="0.2">
      <c r="B73" s="45">
        <v>71</v>
      </c>
      <c r="C73" s="44" t="s">
        <v>104</v>
      </c>
      <c r="D73" s="44">
        <v>2348</v>
      </c>
      <c r="E73" s="46"/>
      <c r="F73" s="35" t="str">
        <f t="shared" si="2"/>
        <v>OK</v>
      </c>
      <c r="G73" s="35" t="b">
        <f t="shared" si="3"/>
        <v>0</v>
      </c>
    </row>
    <row r="74" spans="2:7" x14ac:dyDescent="0.2">
      <c r="B74" s="45">
        <v>72</v>
      </c>
      <c r="C74" s="44" t="s">
        <v>102</v>
      </c>
      <c r="D74" s="44">
        <v>2570</v>
      </c>
      <c r="E74" s="46"/>
      <c r="F74" s="35" t="str">
        <f t="shared" si="2"/>
        <v>OK</v>
      </c>
      <c r="G74" s="35" t="b">
        <f t="shared" si="3"/>
        <v>0</v>
      </c>
    </row>
    <row r="75" spans="2:7" x14ac:dyDescent="0.2">
      <c r="B75" s="45">
        <v>73</v>
      </c>
      <c r="C75" s="44" t="s">
        <v>44</v>
      </c>
      <c r="D75" s="44">
        <v>300</v>
      </c>
      <c r="E75" s="46"/>
      <c r="F75" s="35" t="str">
        <f t="shared" si="2"/>
        <v>COMPRAR</v>
      </c>
      <c r="G75" s="35" t="b">
        <f t="shared" si="3"/>
        <v>0</v>
      </c>
    </row>
    <row r="76" spans="2:7" x14ac:dyDescent="0.2">
      <c r="B76" s="45">
        <v>74</v>
      </c>
      <c r="C76" s="44" t="s">
        <v>83</v>
      </c>
      <c r="D76" s="44">
        <v>300</v>
      </c>
      <c r="E76" s="46"/>
      <c r="F76" s="35" t="str">
        <f t="shared" si="2"/>
        <v>COMPRAR</v>
      </c>
      <c r="G76" s="35" t="b">
        <f t="shared" si="3"/>
        <v>0</v>
      </c>
    </row>
    <row r="77" spans="2:7" x14ac:dyDescent="0.2">
      <c r="B77" s="45">
        <v>75</v>
      </c>
      <c r="C77" s="44" t="s">
        <v>103</v>
      </c>
      <c r="D77" s="44">
        <v>2576</v>
      </c>
      <c r="E77" s="46"/>
      <c r="F77" s="35" t="str">
        <f t="shared" si="2"/>
        <v>OK</v>
      </c>
      <c r="G77" s="35" t="b">
        <f t="shared" si="3"/>
        <v>0</v>
      </c>
    </row>
    <row r="78" spans="2:7" x14ac:dyDescent="0.2">
      <c r="B78" s="45">
        <v>76</v>
      </c>
      <c r="C78" s="44" t="s">
        <v>42</v>
      </c>
      <c r="D78" s="44">
        <v>200</v>
      </c>
      <c r="E78" s="46"/>
      <c r="F78" s="35" t="str">
        <f t="shared" si="2"/>
        <v>COMPRAR</v>
      </c>
      <c r="G78" s="35" t="b">
        <f t="shared" si="3"/>
        <v>0</v>
      </c>
    </row>
    <row r="79" spans="2:7" ht="13.5" thickBot="1" x14ac:dyDescent="0.25">
      <c r="B79" s="47">
        <v>77</v>
      </c>
      <c r="C79" s="48" t="s">
        <v>79</v>
      </c>
      <c r="D79" s="48">
        <v>1950</v>
      </c>
      <c r="E79" s="46"/>
      <c r="F79" s="35" t="str">
        <f t="shared" si="2"/>
        <v>OK</v>
      </c>
      <c r="G79" s="35" t="b">
        <f t="shared" si="3"/>
        <v>0</v>
      </c>
    </row>
    <row r="80" spans="2:7" x14ac:dyDescent="0.2">
      <c r="F80" s="35"/>
      <c r="G80" s="35"/>
    </row>
    <row r="81" spans="3:7" x14ac:dyDescent="0.2">
      <c r="F81" s="35"/>
      <c r="G81" s="35"/>
    </row>
    <row r="82" spans="3:7" ht="30" x14ac:dyDescent="0.4">
      <c r="C82" s="38" t="str">
        <f>IF(AND(G3:G79),"Bien, continúe con el otro ejercicio"," ")</f>
        <v xml:space="preserve"> </v>
      </c>
      <c r="F82" s="35"/>
      <c r="G82" s="35"/>
    </row>
    <row r="83" spans="3:7" x14ac:dyDescent="0.2">
      <c r="F83" s="35"/>
      <c r="G83" s="35"/>
    </row>
    <row r="84" spans="3:7" x14ac:dyDescent="0.2">
      <c r="F84" s="35"/>
      <c r="G84" s="35"/>
    </row>
    <row r="85" spans="3:7" x14ac:dyDescent="0.2">
      <c r="F85" s="35"/>
      <c r="G85" s="35"/>
    </row>
    <row r="86" spans="3:7" x14ac:dyDescent="0.2">
      <c r="F86" s="35"/>
      <c r="G86" s="35"/>
    </row>
    <row r="87" spans="3:7" x14ac:dyDescent="0.2">
      <c r="F87" s="35"/>
      <c r="G87" s="35"/>
    </row>
    <row r="88" spans="3:7" x14ac:dyDescent="0.2">
      <c r="F88" s="35"/>
      <c r="G88" s="35"/>
    </row>
    <row r="89" spans="3:7" x14ac:dyDescent="0.2">
      <c r="F89" s="35"/>
      <c r="G89" s="35"/>
    </row>
    <row r="90" spans="3:7" x14ac:dyDescent="0.2">
      <c r="F90" s="35"/>
      <c r="G90" s="35"/>
    </row>
    <row r="91" spans="3:7" x14ac:dyDescent="0.2">
      <c r="F91" s="35"/>
      <c r="G91" s="35"/>
    </row>
    <row r="92" spans="3:7" x14ac:dyDescent="0.2">
      <c r="F92" s="35"/>
      <c r="G92" s="35"/>
    </row>
    <row r="93" spans="3:7" x14ac:dyDescent="0.2">
      <c r="F93" s="35"/>
      <c r="G93" s="35"/>
    </row>
    <row r="94" spans="3:7" x14ac:dyDescent="0.2">
      <c r="F94" s="35"/>
      <c r="G94" s="35"/>
    </row>
    <row r="95" spans="3:7" x14ac:dyDescent="0.2">
      <c r="F95" s="35"/>
      <c r="G95" s="35"/>
    </row>
  </sheetData>
  <customSheetViews>
    <customSheetView guid="{C36790E1-5F8B-4B80-A968-6028DCA50ADB}" scale="115">
      <pageMargins left="0.75" right="0.75" top="1" bottom="1" header="0" footer="0"/>
      <pageSetup paperSize="9" orientation="portrait" horizontalDpi="0" verticalDpi="0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horizontalDpi="0" verticalDpi="0" r:id="rId2"/>
  <headerFooter alignWithMargins="0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K17"/>
  <sheetViews>
    <sheetView tabSelected="1" zoomScale="150" zoomScaleNormal="150" workbookViewId="0">
      <selection activeCell="E5" sqref="E5"/>
    </sheetView>
  </sheetViews>
  <sheetFormatPr baseColWidth="10" defaultRowHeight="12.75" x14ac:dyDescent="0.2"/>
  <cols>
    <col min="1" max="1" width="12.7109375" bestFit="1" customWidth="1"/>
    <col min="2" max="2" width="30.28515625" customWidth="1"/>
    <col min="3" max="3" width="6.42578125" customWidth="1"/>
    <col min="4" max="4" width="15.5703125" customWidth="1"/>
    <col min="5" max="5" width="9.7109375" customWidth="1"/>
    <col min="6" max="6" width="11" customWidth="1"/>
    <col min="7" max="7" width="12.42578125" bestFit="1" customWidth="1"/>
    <col min="8" max="8" width="15.140625" customWidth="1"/>
    <col min="10" max="10" width="12.7109375" bestFit="1" customWidth="1"/>
  </cols>
  <sheetData>
    <row r="1" spans="1:11" s="35" customFormat="1" x14ac:dyDescent="0.2">
      <c r="A1" s="35" t="e">
        <f>#REF!</f>
        <v>#REF!</v>
      </c>
      <c r="B1" s="35" t="b">
        <f>AND(J5:J14)</f>
        <v>0</v>
      </c>
    </row>
    <row r="2" spans="1:11" ht="15.75" x14ac:dyDescent="0.25">
      <c r="B2" s="57" t="s">
        <v>13</v>
      </c>
      <c r="C2" s="57"/>
      <c r="D2" s="57"/>
      <c r="E2" s="57"/>
      <c r="F2" s="57"/>
      <c r="G2" s="57"/>
      <c r="H2" s="57"/>
    </row>
    <row r="4" spans="1:11" x14ac:dyDescent="0.2">
      <c r="B4" s="53" t="s">
        <v>14</v>
      </c>
      <c r="C4" s="53" t="s">
        <v>15</v>
      </c>
      <c r="D4" s="53" t="s">
        <v>16</v>
      </c>
      <c r="E4" s="53" t="s">
        <v>17</v>
      </c>
      <c r="F4" s="53" t="s">
        <v>19</v>
      </c>
      <c r="G4" s="53" t="s">
        <v>20</v>
      </c>
      <c r="H4" s="53" t="s">
        <v>21</v>
      </c>
      <c r="I4" s="35"/>
      <c r="J4" s="35"/>
      <c r="K4" s="35"/>
    </row>
    <row r="5" spans="1:11" x14ac:dyDescent="0.2">
      <c r="B5" s="44" t="s">
        <v>22</v>
      </c>
      <c r="C5" s="44">
        <v>25</v>
      </c>
      <c r="D5" s="44" t="s">
        <v>23</v>
      </c>
      <c r="E5" s="44" t="s">
        <v>24</v>
      </c>
      <c r="F5" s="44">
        <v>1</v>
      </c>
      <c r="G5" s="44">
        <v>250000</v>
      </c>
      <c r="H5" s="44"/>
      <c r="I5" s="35">
        <f>IF(E5="A1",G5*5%,0)</f>
        <v>0</v>
      </c>
      <c r="J5" s="35" t="b">
        <f>H5=I5</f>
        <v>1</v>
      </c>
      <c r="K5" s="35"/>
    </row>
    <row r="6" spans="1:11" x14ac:dyDescent="0.2">
      <c r="B6" s="44" t="s">
        <v>25</v>
      </c>
      <c r="C6" s="44">
        <v>30</v>
      </c>
      <c r="D6" s="44" t="s">
        <v>26</v>
      </c>
      <c r="E6" s="44" t="s">
        <v>27</v>
      </c>
      <c r="F6" s="44">
        <v>2</v>
      </c>
      <c r="G6" s="44">
        <v>180000</v>
      </c>
      <c r="H6" s="44"/>
      <c r="I6" s="35">
        <f t="shared" ref="I6:I14" si="0">IF(E6="A1",G6*5%,0)</f>
        <v>0</v>
      </c>
      <c r="J6" s="35" t="b">
        <f t="shared" ref="J6:J14" si="1">H6=I6</f>
        <v>1</v>
      </c>
      <c r="K6" s="35"/>
    </row>
    <row r="7" spans="1:11" x14ac:dyDescent="0.2">
      <c r="B7" s="44" t="s">
        <v>28</v>
      </c>
      <c r="C7" s="44">
        <v>42</v>
      </c>
      <c r="D7" s="44" t="s">
        <v>29</v>
      </c>
      <c r="E7" s="44" t="s">
        <v>27</v>
      </c>
      <c r="F7" s="44">
        <v>3</v>
      </c>
      <c r="G7" s="44">
        <v>180000</v>
      </c>
      <c r="H7" s="44"/>
      <c r="I7" s="35">
        <f t="shared" si="0"/>
        <v>0</v>
      </c>
      <c r="J7" s="35" t="b">
        <f t="shared" si="1"/>
        <v>1</v>
      </c>
      <c r="K7" s="35"/>
    </row>
    <row r="8" spans="1:11" x14ac:dyDescent="0.2">
      <c r="B8" s="44" t="s">
        <v>30</v>
      </c>
      <c r="C8" s="44">
        <v>35</v>
      </c>
      <c r="D8" s="44" t="s">
        <v>31</v>
      </c>
      <c r="E8" s="44" t="s">
        <v>32</v>
      </c>
      <c r="F8" s="44">
        <v>1</v>
      </c>
      <c r="G8" s="44">
        <v>350000</v>
      </c>
      <c r="H8" s="44"/>
      <c r="I8" s="35">
        <f t="shared" si="0"/>
        <v>17500</v>
      </c>
      <c r="J8" s="35" t="b">
        <f t="shared" si="1"/>
        <v>0</v>
      </c>
      <c r="K8" s="35"/>
    </row>
    <row r="9" spans="1:11" x14ac:dyDescent="0.2">
      <c r="B9" s="44" t="s">
        <v>33</v>
      </c>
      <c r="C9" s="44">
        <v>23</v>
      </c>
      <c r="D9" s="44" t="s">
        <v>26</v>
      </c>
      <c r="E9" s="44" t="s">
        <v>24</v>
      </c>
      <c r="F9" s="44">
        <v>1</v>
      </c>
      <c r="G9" s="44">
        <v>250000</v>
      </c>
      <c r="H9" s="44"/>
      <c r="I9" s="35">
        <f t="shared" si="0"/>
        <v>0</v>
      </c>
      <c r="J9" s="35" t="b">
        <f t="shared" si="1"/>
        <v>1</v>
      </c>
      <c r="K9" s="35"/>
    </row>
    <row r="10" spans="1:11" x14ac:dyDescent="0.2">
      <c r="B10" s="44" t="s">
        <v>34</v>
      </c>
      <c r="C10" s="44">
        <v>20</v>
      </c>
      <c r="D10" s="44" t="s">
        <v>35</v>
      </c>
      <c r="E10" s="44" t="s">
        <v>27</v>
      </c>
      <c r="F10" s="44">
        <v>1</v>
      </c>
      <c r="G10" s="44">
        <v>180000</v>
      </c>
      <c r="H10" s="44"/>
      <c r="I10" s="35">
        <f t="shared" si="0"/>
        <v>0</v>
      </c>
      <c r="J10" s="35" t="b">
        <f t="shared" si="1"/>
        <v>1</v>
      </c>
      <c r="K10" s="35"/>
    </row>
    <row r="11" spans="1:11" x14ac:dyDescent="0.2">
      <c r="B11" s="44" t="s">
        <v>36</v>
      </c>
      <c r="C11" s="44">
        <v>36</v>
      </c>
      <c r="D11" s="44" t="s">
        <v>23</v>
      </c>
      <c r="E11" s="44" t="s">
        <v>24</v>
      </c>
      <c r="F11" s="44">
        <v>1</v>
      </c>
      <c r="G11" s="44">
        <v>250000</v>
      </c>
      <c r="H11" s="44"/>
      <c r="I11" s="35">
        <f t="shared" si="0"/>
        <v>0</v>
      </c>
      <c r="J11" s="35" t="b">
        <f t="shared" si="1"/>
        <v>1</v>
      </c>
      <c r="K11" s="35"/>
    </row>
    <row r="12" spans="1:11" x14ac:dyDescent="0.2">
      <c r="B12" s="44" t="s">
        <v>37</v>
      </c>
      <c r="C12" s="44">
        <v>40</v>
      </c>
      <c r="D12" s="44" t="s">
        <v>26</v>
      </c>
      <c r="E12" s="44" t="s">
        <v>27</v>
      </c>
      <c r="F12" s="44">
        <v>1</v>
      </c>
      <c r="G12" s="44">
        <v>180000</v>
      </c>
      <c r="H12" s="44"/>
      <c r="I12" s="35">
        <f t="shared" si="0"/>
        <v>0</v>
      </c>
      <c r="J12" s="35" t="b">
        <f t="shared" si="1"/>
        <v>1</v>
      </c>
      <c r="K12" s="35"/>
    </row>
    <row r="13" spans="1:11" x14ac:dyDescent="0.2">
      <c r="B13" s="44" t="s">
        <v>38</v>
      </c>
      <c r="C13" s="44">
        <v>45</v>
      </c>
      <c r="D13" s="44" t="s">
        <v>31</v>
      </c>
      <c r="E13" s="44" t="s">
        <v>32</v>
      </c>
      <c r="F13" s="44">
        <v>3</v>
      </c>
      <c r="G13" s="44">
        <v>350000</v>
      </c>
      <c r="H13" s="44"/>
      <c r="I13" s="35">
        <f t="shared" si="0"/>
        <v>17500</v>
      </c>
      <c r="J13" s="35" t="b">
        <f t="shared" si="1"/>
        <v>0</v>
      </c>
      <c r="K13" s="35"/>
    </row>
    <row r="14" spans="1:11" x14ac:dyDescent="0.2">
      <c r="B14" s="44" t="s">
        <v>39</v>
      </c>
      <c r="C14" s="44">
        <v>28</v>
      </c>
      <c r="D14" s="44" t="s">
        <v>29</v>
      </c>
      <c r="E14" s="44" t="s">
        <v>24</v>
      </c>
      <c r="F14" s="44">
        <v>3</v>
      </c>
      <c r="G14" s="44">
        <v>250000</v>
      </c>
      <c r="H14" s="44"/>
      <c r="I14" s="35">
        <f t="shared" si="0"/>
        <v>0</v>
      </c>
      <c r="J14" s="35" t="b">
        <f t="shared" si="1"/>
        <v>1</v>
      </c>
      <c r="K14" s="35"/>
    </row>
    <row r="15" spans="1:11" x14ac:dyDescent="0.2">
      <c r="I15" s="35"/>
      <c r="J15" s="35"/>
      <c r="K15" s="35"/>
    </row>
    <row r="17" spans="2:2" ht="30" x14ac:dyDescent="0.4">
      <c r="B17" s="38" t="str">
        <f>IF(AND(J5:J14),"Bien, continúe con el otro ejercicio"," ")</f>
        <v xml:space="preserve"> </v>
      </c>
    </row>
  </sheetData>
  <customSheetViews>
    <customSheetView guid="{C36790E1-5F8B-4B80-A968-6028DCA50ADB}">
      <pageMargins left="0.39370078740157483" right="0.75" top="0.98425196850393704" bottom="1" header="0.51181102362204722" footer="0.51181102362204722"/>
      <printOptions headings="1" gridLines="1"/>
      <pageSetup orientation="landscape" horizontalDpi="300" verticalDpi="300" r:id="rId1"/>
      <headerFooter alignWithMargins="0">
        <oddHeader>&amp;A</oddHeader>
        <oddFooter>Página &amp;P</oddFooter>
      </headerFooter>
    </customSheetView>
  </customSheetViews>
  <mergeCells count="1">
    <mergeCell ref="B2:H2"/>
  </mergeCells>
  <phoneticPr fontId="5" type="noConversion"/>
  <printOptions headings="1" gridLines="1" gridLinesSet="0"/>
  <pageMargins left="0.39370078740157483" right="0.75" top="0.98425196850393704" bottom="1" header="0.51181102362204722" footer="0.51181102362204722"/>
  <pageSetup orientation="landscape" horizontalDpi="300" verticalDpi="300" r:id="rId2"/>
  <headerFooter alignWithMargins="0">
    <oddHeader>&amp;A</oddHeader>
    <oddFooter>Página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Resultados</vt:lpstr>
      <vt:lpstr>Ejercicio 1</vt:lpstr>
      <vt:lpstr>Ejercicio 2</vt:lpstr>
      <vt:lpstr>Ejercicio 3</vt:lpstr>
      <vt:lpstr>Ejercicio 4</vt:lpstr>
      <vt:lpstr>Ejercicio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SENA</cp:lastModifiedBy>
  <dcterms:created xsi:type="dcterms:W3CDTF">1996-11-27T10:00:04Z</dcterms:created>
  <dcterms:modified xsi:type="dcterms:W3CDTF">2021-03-23T02:25:51Z</dcterms:modified>
</cp:coreProperties>
</file>