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moria verde\TASQUI S.A.S\MATERIAL CURSO EXCEL INTERMEDIO\MATERIAL CURSO TASKI - ORGANIZADO\"/>
    </mc:Choice>
  </mc:AlternateContent>
  <xr:revisionPtr revIDLastSave="0" documentId="8_{A27F596B-3D42-4557-A843-0582EF8FE658}" xr6:coauthVersionLast="46" xr6:coauthVersionMax="46" xr10:uidLastSave="{00000000-0000-0000-0000-000000000000}"/>
  <bookViews>
    <workbookView xWindow="-120" yWindow="-120" windowWidth="20730" windowHeight="11160" activeTab="4" xr2:uid="{45F74A33-A419-4D41-A779-C97C2F571087}"/>
  </bookViews>
  <sheets>
    <sheet name="TALLER1" sheetId="1" r:id="rId1"/>
    <sheet name="TALLER2" sheetId="2" r:id="rId2"/>
    <sheet name="TALLER3" sheetId="3" r:id="rId3"/>
    <sheet name="TALLER4" sheetId="4" r:id="rId4"/>
    <sheet name="TALLER5" sheetId="5" r:id="rId5"/>
  </sheets>
  <externalReferences>
    <externalReference r:id="rId6"/>
  </externalReferences>
  <definedNames>
    <definedName name="_Base_datos_a_filtrar" localSheetId="3" hidden="1">TALLER4!$B$4:$F$24</definedName>
    <definedName name="_xlnm._FilterDatabase" localSheetId="3" hidden="1">TALLER4!$B$4:$H$24</definedName>
    <definedName name="ANTI">#REF!</definedName>
    <definedName name="CLASE" localSheetId="3">#REF!</definedName>
    <definedName name="CLASE">#REF!</definedName>
    <definedName name="CUOTAS" localSheetId="3">#REF!</definedName>
    <definedName name="CUOTAS">#REF!</definedName>
    <definedName name="DESCUENTO">#REF!</definedName>
    <definedName name="DESCUENTOS">#REF!</definedName>
    <definedName name="FAMILIAR">#REF!</definedName>
    <definedName name="RECARGO">#REF!</definedName>
    <definedName name="UNIDAD">#REF!</definedName>
    <definedName name="Z_C36790E1_5F8B_4B80_A968_6028DCA50ADB_.wvu.FilterData" localSheetId="3" hidden="1">TALLER4!$B$4:$H$24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B1" i="4"/>
  <c r="B17" i="4"/>
  <c r="A1" i="3"/>
  <c r="J6" i="3"/>
  <c r="L6" i="3"/>
  <c r="M6" i="3"/>
  <c r="J7" i="3"/>
  <c r="L7" i="3"/>
  <c r="M7" i="3"/>
  <c r="J8" i="3"/>
  <c r="L8" i="3"/>
  <c r="M8" i="3"/>
  <c r="J9" i="3"/>
  <c r="L9" i="3"/>
  <c r="M9" i="3"/>
  <c r="J10" i="3"/>
  <c r="L10" i="3"/>
  <c r="M10" i="3"/>
  <c r="J11" i="3"/>
  <c r="L11" i="3"/>
  <c r="M11" i="3"/>
  <c r="J12" i="3"/>
  <c r="L12" i="3"/>
  <c r="M12" i="3"/>
  <c r="J13" i="3"/>
  <c r="L13" i="3"/>
  <c r="M13" i="3"/>
  <c r="J14" i="3"/>
  <c r="L14" i="3"/>
  <c r="M14" i="3"/>
  <c r="J15" i="3"/>
  <c r="L15" i="3"/>
  <c r="M15" i="3"/>
  <c r="J16" i="3"/>
  <c r="L16" i="3"/>
  <c r="M16" i="3"/>
  <c r="J17" i="3"/>
  <c r="L17" i="3"/>
  <c r="M17" i="3"/>
  <c r="J18" i="3"/>
  <c r="L18" i="3"/>
  <c r="M18" i="3"/>
  <c r="J19" i="3"/>
  <c r="L19" i="3"/>
  <c r="M19" i="3"/>
  <c r="J20" i="3"/>
  <c r="L20" i="3"/>
  <c r="M20" i="3"/>
  <c r="J21" i="3"/>
  <c r="L21" i="3"/>
  <c r="M21" i="3"/>
  <c r="J22" i="3"/>
  <c r="L22" i="3"/>
  <c r="M22" i="3"/>
  <c r="B1" i="3"/>
  <c r="B25" i="3"/>
  <c r="A1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B1" i="2"/>
  <c r="B24" i="2"/>
  <c r="A1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B1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H4" authorId="0" shapeId="0" xr:uid="{00000000-0006-0000-0600-000001000000}">
      <text>
        <r>
          <rPr>
            <b/>
            <sz val="12"/>
            <color indexed="81"/>
            <rFont val="Tahoma"/>
            <family val="2"/>
          </rPr>
          <t xml:space="preserve">
CALCULAR COMISION DEL 20%, SOBRE SUELDO BASE, SI ES QUE LAS VENTAS DE ROPA Y ZAPATOS SUPERAN LOS $3.000.000, DE LO CONTRARIO SOLO SE LE CALCULA EL 10% SOBRE EL 
SUELDO BASE.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D5" authorId="0" shapeId="0" xr:uid="{00000000-0006-0000-0700-000001000000}">
      <text>
        <r>
          <rPr>
            <b/>
            <sz val="14"/>
            <color indexed="81"/>
            <rFont val="Tahoma"/>
            <family val="2"/>
          </rPr>
          <t xml:space="preserve">
CALCULO DEL VALOR PASEO:
Si el trabajador va a ir solo al paseo, se le cobra solamente $1.500.
de lo contrario, es decir, si va acompañado, se le cobra  $2.000 por acompañante mas sus $1.500.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K6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 xml:space="preserve">Horas de estudio: 
En la columna Situación debe ir la palabra </t>
        </r>
        <r>
          <rPr>
            <b/>
            <sz val="12"/>
            <color indexed="12"/>
            <rFont val="Tahoma"/>
            <family val="2"/>
          </rPr>
          <t>"Aceptable"</t>
        </r>
        <r>
          <rPr>
            <b/>
            <sz val="12"/>
            <color indexed="81"/>
            <rFont val="Tahoma"/>
            <family val="2"/>
          </rPr>
          <t xml:space="preserve"> si el alumno a estudiado más de 4 horas semanales. de no ser así se copiará:
</t>
        </r>
        <r>
          <rPr>
            <b/>
            <sz val="12"/>
            <color indexed="10"/>
            <rFont val="Tahoma"/>
            <family val="2"/>
          </rPr>
          <t>"Debe Mejorar el estudio"</t>
        </r>
        <r>
          <rPr>
            <b/>
            <sz val="12"/>
            <color indexed="81"/>
            <rFont val="Tahoma"/>
            <family val="2"/>
          </rPr>
          <t xml:space="preserve">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H4" authorId="0" shapeId="0" xr:uid="{00000000-0006-0000-0900-000001000000}">
      <text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• DESCUENTO : Corresponde a un 10% del valor del curso si el alumno paga en una cuota, de lo contrario este descuento corresponde a un 3% del valor del curso.</t>
        </r>
      </text>
    </comment>
  </commentList>
</comments>
</file>

<file path=xl/sharedStrings.xml><?xml version="1.0" encoding="utf-8"?>
<sst xmlns="http://schemas.openxmlformats.org/spreadsheetml/2006/main" count="135" uniqueCount="96">
  <si>
    <t>Lucia Arias</t>
  </si>
  <si>
    <t>Roberto Tapia</t>
  </si>
  <si>
    <t>Sebastián Lobos</t>
  </si>
  <si>
    <t>Cristina Pardo</t>
  </si>
  <si>
    <t>Ismael Urrutia</t>
  </si>
  <si>
    <t>Pedro Contreras</t>
  </si>
  <si>
    <t>Andrés García</t>
  </si>
  <si>
    <t>Eduardo Bravo</t>
  </si>
  <si>
    <t>Andrea Calderón</t>
  </si>
  <si>
    <t>Rene Corbalan</t>
  </si>
  <si>
    <t>Rosa Castro</t>
  </si>
  <si>
    <t>Carlos Pinto</t>
  </si>
  <si>
    <t>José Inostroza</t>
  </si>
  <si>
    <t>Oscar Toledo</t>
  </si>
  <si>
    <t>Fabiola Espinoza</t>
  </si>
  <si>
    <t>COMISION</t>
  </si>
  <si>
    <t>SUELDO BASE</t>
  </si>
  <si>
    <t>TOTAL VENTAS</t>
  </si>
  <si>
    <t>VENTA ZAPATOS</t>
  </si>
  <si>
    <t>VENTA ROPA</t>
  </si>
  <si>
    <t>LOCAL</t>
  </si>
  <si>
    <t>VENDEDOR</t>
  </si>
  <si>
    <t>Zapata, Juan</t>
  </si>
  <si>
    <t>Vargas, Sofía</t>
  </si>
  <si>
    <t>Tapia, Camina</t>
  </si>
  <si>
    <t>Soto, Nicolás</t>
  </si>
  <si>
    <t>Rojas, Jorge</t>
  </si>
  <si>
    <t>Pizarro, Marcos</t>
  </si>
  <si>
    <t>Pérez, Fernando</t>
  </si>
  <si>
    <t>Olivarí, Teresa</t>
  </si>
  <si>
    <t>Mora, Enrique</t>
  </si>
  <si>
    <t>Miranda, Ana</t>
  </si>
  <si>
    <t>Gómez, Rosario</t>
  </si>
  <si>
    <t>Durán, Felipe</t>
  </si>
  <si>
    <t>Catalán, Jimena</t>
  </si>
  <si>
    <t>Burgos, Andrés</t>
  </si>
  <si>
    <t>Barra, Andrea</t>
  </si>
  <si>
    <t>Arteaga, Cyntia</t>
  </si>
  <si>
    <t>Alquinta, Gricely</t>
  </si>
  <si>
    <t>Valor paseo</t>
  </si>
  <si>
    <t>N° Acompañantes</t>
  </si>
  <si>
    <t>Nombres</t>
  </si>
  <si>
    <t xml:space="preserve">Valor paseo fin de año </t>
  </si>
  <si>
    <t>Situación</t>
  </si>
  <si>
    <t>Total Semanal</t>
  </si>
  <si>
    <t>Domingo</t>
  </si>
  <si>
    <t>Sábado</t>
  </si>
  <si>
    <t>Viernes</t>
  </si>
  <si>
    <t xml:space="preserve">Jueves </t>
  </si>
  <si>
    <t>Miércoles</t>
  </si>
  <si>
    <t>Martes</t>
  </si>
  <si>
    <t>Lunes</t>
  </si>
  <si>
    <t>Horas semanales dedicadas al estudio</t>
  </si>
  <si>
    <t>A</t>
  </si>
  <si>
    <t>SAN MIGUEL</t>
  </si>
  <si>
    <t>CARMEN FARIAS ROMERO</t>
  </si>
  <si>
    <t>A1</t>
  </si>
  <si>
    <t>PROVIDENCIA</t>
  </si>
  <si>
    <t>ALEJANDRO CARREÑO ORDOÑEZ</t>
  </si>
  <si>
    <t>B</t>
  </si>
  <si>
    <t>RECOLETA</t>
  </si>
  <si>
    <t>RODRIGO ARIAS GARRIDO</t>
  </si>
  <si>
    <t>SANTIAGO</t>
  </si>
  <si>
    <t>CECILIA NUÑES MARDONES</t>
  </si>
  <si>
    <t>QUINTA NORMAL</t>
  </si>
  <si>
    <t>SANDRA CASTRO DUARTE</t>
  </si>
  <si>
    <t>DIEGO TRONCOSO BERRIOS</t>
  </si>
  <si>
    <t>JUAN FIGUEROA SIERRA</t>
  </si>
  <si>
    <t>TERESA RIOS TORRES</t>
  </si>
  <si>
    <t>MARIA RODRIGUEZ JARA</t>
  </si>
  <si>
    <t>CARLOS CONTRERAS PEREZ</t>
  </si>
  <si>
    <t>DESCUENTO</t>
  </si>
  <si>
    <t>VALOR</t>
  </si>
  <si>
    <t>CUOTAS</t>
  </si>
  <si>
    <t>CLASE</t>
  </si>
  <si>
    <t>COMUNA</t>
  </si>
  <si>
    <t>EDAD</t>
  </si>
  <si>
    <t>NOMBRE</t>
  </si>
  <si>
    <t>CURSO PARA CONDUCTORES</t>
  </si>
  <si>
    <t>TARJETA</t>
  </si>
  <si>
    <t>A10</t>
  </si>
  <si>
    <t>CONTADO</t>
  </si>
  <si>
    <t>A9</t>
  </si>
  <si>
    <t>A8</t>
  </si>
  <si>
    <t>A7</t>
  </si>
  <si>
    <t>A6</t>
  </si>
  <si>
    <t>A5</t>
  </si>
  <si>
    <t>A4</t>
  </si>
  <si>
    <t>A3</t>
  </si>
  <si>
    <t>A2</t>
  </si>
  <si>
    <t>PRECIO DE VENTA</t>
  </si>
  <si>
    <t xml:space="preserve">FORMA DE PAGO </t>
  </si>
  <si>
    <t xml:space="preserve">PRECIO DE LISTA </t>
  </si>
  <si>
    <t>ARTICULO</t>
  </si>
  <si>
    <t>descueento pago al contado</t>
  </si>
  <si>
    <t>recargo con tarjeta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</si>
</sst>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&quot;$&quot;\ #,##0_);[Red]\(&quot;$&quot;\ #,##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4"/>
      <color rgb="FFFF0000"/>
      <name val="Arial"/>
      <family val="2"/>
    </font>
    <font>
      <b/>
      <sz val="12"/>
      <color indexed="81"/>
      <name val="Tahoma"/>
      <family val="2"/>
    </font>
    <font>
      <sz val="12"/>
      <name val="Arial"/>
      <family val="2"/>
    </font>
    <font>
      <b/>
      <sz val="14"/>
      <color indexed="81"/>
      <name val="Tahoma"/>
      <family val="2"/>
    </font>
    <font>
      <b/>
      <i/>
      <sz val="12"/>
      <name val="Arial"/>
      <family val="2"/>
    </font>
    <font>
      <b/>
      <sz val="12"/>
      <color indexed="12"/>
      <name val="Tahoma"/>
      <family val="2"/>
    </font>
    <font>
      <b/>
      <sz val="12"/>
      <color indexed="10"/>
      <name val="Tahoma"/>
      <family val="2"/>
    </font>
    <font>
      <b/>
      <sz val="6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5" fillId="2" borderId="1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0" xfId="1"/>
    <xf numFmtId="0" fontId="1" fillId="3" borderId="1" xfId="1" applyFill="1" applyBorder="1"/>
    <xf numFmtId="165" fontId="1" fillId="3" borderId="1" xfId="1" applyNumberFormat="1" applyFill="1" applyBorder="1"/>
    <xf numFmtId="0" fontId="1" fillId="4" borderId="1" xfId="1" applyFill="1" applyBorder="1" applyAlignment="1">
      <alignment wrapText="1"/>
    </xf>
    <xf numFmtId="0" fontId="1" fillId="4" borderId="1" xfId="1" applyFill="1" applyBorder="1"/>
    <xf numFmtId="9" fontId="1" fillId="4" borderId="1" xfId="1" applyNumberFormat="1" applyFill="1" applyBorder="1"/>
    <xf numFmtId="0" fontId="1" fillId="0" borderId="1" xfId="1" applyBorder="1" applyAlignment="1">
      <alignment wrapText="1"/>
    </xf>
  </cellXfs>
  <cellStyles count="2">
    <cellStyle name="Normal" xfId="0" builtinId="0"/>
    <cellStyle name="Normal 2" xfId="1" xr:uid="{DC5E654D-AA7D-4D74-9B0A-EBC242874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oria%20verde/TASQUI%20S.A.S/MATERIAL%20CURSO%20EXCEL%20INTERMEDIO/2.%20Ejercicio%20funcion%20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Ejercicio 1"/>
      <sheetName val="Ejercicio 2"/>
      <sheetName val="Ejercicio 3"/>
      <sheetName val="Ejercicio 4"/>
      <sheetName val="Ejercicio 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20EE-1240-48AC-BCED-0765591F78C5}">
  <dimension ref="A1:J21"/>
  <sheetViews>
    <sheetView workbookViewId="0">
      <selection activeCell="F4" sqref="F4"/>
    </sheetView>
  </sheetViews>
  <sheetFormatPr baseColWidth="10" defaultRowHeight="12.75" x14ac:dyDescent="0.2"/>
  <cols>
    <col min="1" max="1" width="7.42578125" customWidth="1"/>
    <col min="2" max="2" width="18.5703125" customWidth="1"/>
    <col min="3" max="3" width="7.42578125" bestFit="1" customWidth="1"/>
    <col min="4" max="4" width="13.28515625" bestFit="1" customWidth="1"/>
    <col min="5" max="6" width="16.7109375" customWidth="1"/>
    <col min="7" max="7" width="14.28515625" bestFit="1" customWidth="1"/>
    <col min="8" max="8" width="13.140625" customWidth="1"/>
    <col min="9" max="10" width="13.140625" style="1" customWidth="1"/>
    <col min="11" max="11" width="13.140625" customWidth="1"/>
  </cols>
  <sheetData>
    <row r="1" spans="1:10" s="1" customFormat="1" x14ac:dyDescent="0.2">
      <c r="A1" s="1" t="e">
        <f>#REF!</f>
        <v>#REF!</v>
      </c>
      <c r="B1" s="1" t="b">
        <f>AND(J4:J18)</f>
        <v>0</v>
      </c>
    </row>
    <row r="3" spans="1:10" x14ac:dyDescent="0.2"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</row>
    <row r="4" spans="1:10" x14ac:dyDescent="0.2">
      <c r="B4" s="3" t="s">
        <v>14</v>
      </c>
      <c r="C4" s="3">
        <v>1</v>
      </c>
      <c r="D4" s="3">
        <v>1200000</v>
      </c>
      <c r="E4" s="3">
        <v>1700000</v>
      </c>
      <c r="F4" s="3"/>
      <c r="G4" s="3">
        <v>150000</v>
      </c>
      <c r="H4" s="3"/>
      <c r="I4" s="1">
        <f>IF(D4+E4&gt;3000000,G4*20%,G4*10%)</f>
        <v>15000</v>
      </c>
      <c r="J4" s="1" t="b">
        <f>H4=I4</f>
        <v>0</v>
      </c>
    </row>
    <row r="5" spans="1:10" x14ac:dyDescent="0.2">
      <c r="B5" s="3" t="s">
        <v>13</v>
      </c>
      <c r="C5" s="3">
        <v>2</v>
      </c>
      <c r="D5" s="3">
        <v>1500000</v>
      </c>
      <c r="E5" s="3">
        <v>1500100</v>
      </c>
      <c r="F5" s="3"/>
      <c r="G5" s="3">
        <v>150000</v>
      </c>
      <c r="H5" s="3"/>
      <c r="I5" s="1">
        <f>IF(D5+E5&gt;3000000,G5*20%,G5*10%)</f>
        <v>30000</v>
      </c>
      <c r="J5" s="1" t="b">
        <f>H5=I5</f>
        <v>0</v>
      </c>
    </row>
    <row r="6" spans="1:10" x14ac:dyDescent="0.2">
      <c r="B6" s="3" t="s">
        <v>12</v>
      </c>
      <c r="C6" s="3">
        <v>1</v>
      </c>
      <c r="D6" s="3">
        <v>930000</v>
      </c>
      <c r="E6" s="3">
        <v>1100000</v>
      </c>
      <c r="F6" s="3"/>
      <c r="G6" s="3">
        <v>150000</v>
      </c>
      <c r="H6" s="3"/>
      <c r="I6" s="1">
        <f>IF(D6+E6&gt;3000000,G6*20%,G6*10%)</f>
        <v>15000</v>
      </c>
      <c r="J6" s="1" t="b">
        <f>H6=I6</f>
        <v>0</v>
      </c>
    </row>
    <row r="7" spans="1:10" x14ac:dyDescent="0.2">
      <c r="B7" s="3" t="s">
        <v>11</v>
      </c>
      <c r="C7" s="3">
        <v>3</v>
      </c>
      <c r="D7" s="3">
        <v>1150000</v>
      </c>
      <c r="E7" s="3">
        <v>850000</v>
      </c>
      <c r="F7" s="3"/>
      <c r="G7" s="3">
        <v>150000</v>
      </c>
      <c r="H7" s="3"/>
      <c r="I7" s="1">
        <f>IF(D7+E7&gt;3000000,G7*20%,G7*10%)</f>
        <v>15000</v>
      </c>
      <c r="J7" s="1" t="b">
        <f>H7=I7</f>
        <v>0</v>
      </c>
    </row>
    <row r="8" spans="1:10" x14ac:dyDescent="0.2">
      <c r="B8" s="3" t="s">
        <v>10</v>
      </c>
      <c r="C8" s="3">
        <v>2</v>
      </c>
      <c r="D8" s="3">
        <v>1700000</v>
      </c>
      <c r="E8" s="3">
        <v>1600000</v>
      </c>
      <c r="F8" s="3"/>
      <c r="G8" s="3">
        <v>150000</v>
      </c>
      <c r="H8" s="3"/>
      <c r="I8" s="1">
        <f>IF(D8+E8&gt;3000000,G8*20%,G8*10%)</f>
        <v>30000</v>
      </c>
      <c r="J8" s="1" t="b">
        <f>H8=I8</f>
        <v>0</v>
      </c>
    </row>
    <row r="9" spans="1:10" x14ac:dyDescent="0.2">
      <c r="B9" s="3" t="s">
        <v>9</v>
      </c>
      <c r="C9" s="3">
        <v>1</v>
      </c>
      <c r="D9" s="3">
        <v>1200000</v>
      </c>
      <c r="E9" s="3">
        <v>1700000</v>
      </c>
      <c r="F9" s="3"/>
      <c r="G9" s="3">
        <v>150000</v>
      </c>
      <c r="H9" s="3"/>
      <c r="I9" s="1">
        <f>IF(D9+E9&gt;3000000,G9*20%,G9*10%)</f>
        <v>15000</v>
      </c>
      <c r="J9" s="1" t="b">
        <f>H9=I9</f>
        <v>0</v>
      </c>
    </row>
    <row r="10" spans="1:10" x14ac:dyDescent="0.2">
      <c r="B10" s="3" t="s">
        <v>8</v>
      </c>
      <c r="C10" s="3">
        <v>1</v>
      </c>
      <c r="D10" s="3">
        <v>3000000</v>
      </c>
      <c r="E10" s="3">
        <v>950000</v>
      </c>
      <c r="F10" s="3"/>
      <c r="G10" s="3">
        <v>150000</v>
      </c>
      <c r="H10" s="3"/>
      <c r="I10" s="1">
        <f>IF(D10+E10&gt;3000000,G10*20%,G10*10%)</f>
        <v>30000</v>
      </c>
      <c r="J10" s="1" t="b">
        <f>H10=I10</f>
        <v>0</v>
      </c>
    </row>
    <row r="11" spans="1:10" x14ac:dyDescent="0.2">
      <c r="B11" s="3" t="s">
        <v>7</v>
      </c>
      <c r="C11" s="3">
        <v>3</v>
      </c>
      <c r="D11" s="3">
        <v>1300000</v>
      </c>
      <c r="E11" s="3">
        <v>1100000</v>
      </c>
      <c r="F11" s="3"/>
      <c r="G11" s="3">
        <v>150000</v>
      </c>
      <c r="H11" s="3"/>
      <c r="I11" s="1">
        <f>IF(D11+E11&gt;3000000,G11*20%,G11*10%)</f>
        <v>15000</v>
      </c>
      <c r="J11" s="1" t="b">
        <f>H11=I11</f>
        <v>0</v>
      </c>
    </row>
    <row r="12" spans="1:10" x14ac:dyDescent="0.2">
      <c r="B12" s="3" t="s">
        <v>6</v>
      </c>
      <c r="C12" s="3">
        <v>2</v>
      </c>
      <c r="D12" s="3">
        <v>1600000</v>
      </c>
      <c r="E12" s="3">
        <v>960000</v>
      </c>
      <c r="F12" s="3"/>
      <c r="G12" s="3">
        <v>150000</v>
      </c>
      <c r="H12" s="3"/>
      <c r="I12" s="1">
        <f>IF(D12+E12&gt;3000000,G12*20%,G12*10%)</f>
        <v>15000</v>
      </c>
      <c r="J12" s="1" t="b">
        <f>H12=I12</f>
        <v>0</v>
      </c>
    </row>
    <row r="13" spans="1:10" x14ac:dyDescent="0.2">
      <c r="B13" s="3" t="s">
        <v>5</v>
      </c>
      <c r="C13" s="3">
        <v>2</v>
      </c>
      <c r="D13" s="3">
        <v>1250000</v>
      </c>
      <c r="E13" s="3">
        <v>1350000</v>
      </c>
      <c r="F13" s="3"/>
      <c r="G13" s="3">
        <v>150000</v>
      </c>
      <c r="H13" s="3"/>
      <c r="I13" s="1">
        <f>IF(D13+E13&gt;3000000,G13*20%,G13*10%)</f>
        <v>15000</v>
      </c>
      <c r="J13" s="1" t="b">
        <f>H13=I13</f>
        <v>0</v>
      </c>
    </row>
    <row r="14" spans="1:10" x14ac:dyDescent="0.2">
      <c r="B14" s="3" t="s">
        <v>4</v>
      </c>
      <c r="C14" s="3">
        <v>3</v>
      </c>
      <c r="D14" s="3">
        <v>1400000</v>
      </c>
      <c r="E14" s="3">
        <v>1600000</v>
      </c>
      <c r="F14" s="3"/>
      <c r="G14" s="3">
        <v>150000</v>
      </c>
      <c r="H14" s="3"/>
      <c r="I14" s="1">
        <f>IF(D14+E14&gt;3000000,G14*20%,G14*10%)</f>
        <v>15000</v>
      </c>
      <c r="J14" s="1" t="b">
        <f>H14=I14</f>
        <v>0</v>
      </c>
    </row>
    <row r="15" spans="1:10" x14ac:dyDescent="0.2">
      <c r="B15" s="3" t="s">
        <v>3</v>
      </c>
      <c r="C15" s="3">
        <v>2</v>
      </c>
      <c r="D15" s="3">
        <v>1100000</v>
      </c>
      <c r="E15" s="3">
        <v>1115000</v>
      </c>
      <c r="F15" s="3"/>
      <c r="G15" s="3">
        <v>150000</v>
      </c>
      <c r="H15" s="3"/>
      <c r="I15" s="1">
        <f>IF(D15+E15&gt;3000000,G15*20%,G15*10%)</f>
        <v>15000</v>
      </c>
      <c r="J15" s="1" t="b">
        <f>H15=I15</f>
        <v>0</v>
      </c>
    </row>
    <row r="16" spans="1:10" x14ac:dyDescent="0.2">
      <c r="B16" s="3" t="s">
        <v>2</v>
      </c>
      <c r="C16" s="3">
        <v>3</v>
      </c>
      <c r="D16" s="3">
        <v>1450000</v>
      </c>
      <c r="E16" s="3">
        <v>860000</v>
      </c>
      <c r="F16" s="3"/>
      <c r="G16" s="3">
        <v>150000</v>
      </c>
      <c r="H16" s="3"/>
      <c r="I16" s="1">
        <f>IF(D16+E16&gt;3000000,G16*20%,G16*10%)</f>
        <v>15000</v>
      </c>
      <c r="J16" s="1" t="b">
        <f>H16=I16</f>
        <v>0</v>
      </c>
    </row>
    <row r="17" spans="2:10" x14ac:dyDescent="0.2">
      <c r="B17" s="3" t="s">
        <v>1</v>
      </c>
      <c r="C17" s="3">
        <v>1</v>
      </c>
      <c r="D17" s="3">
        <v>1500000</v>
      </c>
      <c r="E17" s="3">
        <v>890000</v>
      </c>
      <c r="F17" s="3"/>
      <c r="G17" s="3">
        <v>150000</v>
      </c>
      <c r="H17" s="3"/>
      <c r="I17" s="1">
        <f>IF(D17+E17&gt;3000000,G17*20%,G17*10%)</f>
        <v>15000</v>
      </c>
      <c r="J17" s="1" t="b">
        <f>H17=I17</f>
        <v>0</v>
      </c>
    </row>
    <row r="18" spans="2:10" x14ac:dyDescent="0.2">
      <c r="B18" s="3" t="s">
        <v>0</v>
      </c>
      <c r="C18" s="3">
        <v>2</v>
      </c>
      <c r="D18" s="3">
        <v>1450000</v>
      </c>
      <c r="E18" s="3">
        <v>1580000</v>
      </c>
      <c r="F18" s="3"/>
      <c r="G18" s="3">
        <v>150000</v>
      </c>
      <c r="H18" s="3"/>
      <c r="I18" s="1">
        <f>IF(D18+E18&gt;3000000,G18*20%,G18*10%)</f>
        <v>30000</v>
      </c>
      <c r="J18" s="1" t="b">
        <f>H18=I18</f>
        <v>0</v>
      </c>
    </row>
    <row r="21" spans="2:10" ht="30" x14ac:dyDescent="0.4">
      <c r="B21" s="2" t="str">
        <f>IF(AND(B1),"Bien, continúe con el otro ejercicio"," ")</f>
        <v xml:space="preserve"> </v>
      </c>
    </row>
  </sheetData>
  <printOptions gridLines="1" gridLinesSet="0"/>
  <pageMargins left="0.75" right="0.75" top="1" bottom="1" header="0.511811024" footer="0.511811024"/>
  <pageSetup orientation="portrait" horizontalDpi="300" verticalDpi="300" r:id="rId1"/>
  <headerFooter alignWithMargins="0">
    <oddHeader>&amp;A</oddHead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F144-DEC0-418F-A658-844E696F3618}">
  <dimension ref="A1:F24"/>
  <sheetViews>
    <sheetView topLeftCell="A3" zoomScale="130" zoomScaleNormal="130" workbookViewId="0">
      <selection activeCell="F4" sqref="F4"/>
    </sheetView>
  </sheetViews>
  <sheetFormatPr baseColWidth="10" defaultRowHeight="12.75" x14ac:dyDescent="0.2"/>
  <cols>
    <col min="1" max="1" width="13" bestFit="1" customWidth="1"/>
    <col min="2" max="2" width="21.85546875" bestFit="1" customWidth="1"/>
    <col min="3" max="3" width="25.85546875" customWidth="1"/>
    <col min="4" max="4" width="24.85546875" customWidth="1"/>
    <col min="5" max="5" width="15.140625" style="1" customWidth="1"/>
    <col min="6" max="6" width="13" style="1" bestFit="1" customWidth="1"/>
  </cols>
  <sheetData>
    <row r="1" spans="1:6" s="1" customFormat="1" x14ac:dyDescent="0.2">
      <c r="A1" s="1" t="e">
        <f>#REF!</f>
        <v>#REF!</v>
      </c>
      <c r="B1" s="1" t="b">
        <f>AND(F5:F21)</f>
        <v>0</v>
      </c>
    </row>
    <row r="2" spans="1:6" ht="15" x14ac:dyDescent="0.2">
      <c r="B2" s="7" t="s">
        <v>42</v>
      </c>
      <c r="C2" s="7"/>
      <c r="D2" s="7"/>
    </row>
    <row r="4" spans="1:6" ht="15" x14ac:dyDescent="0.2">
      <c r="B4" s="6" t="s">
        <v>41</v>
      </c>
      <c r="C4" s="6" t="s">
        <v>40</v>
      </c>
      <c r="D4" s="6" t="s">
        <v>39</v>
      </c>
    </row>
    <row r="5" spans="1:6" x14ac:dyDescent="0.2">
      <c r="B5" s="3" t="s">
        <v>38</v>
      </c>
      <c r="C5" s="3">
        <v>2</v>
      </c>
      <c r="D5" s="5"/>
      <c r="E5" s="1">
        <f>IF(C5=0,1500,C5*2000+1500)</f>
        <v>5500</v>
      </c>
      <c r="F5" s="1" t="b">
        <f>D5=E5</f>
        <v>0</v>
      </c>
    </row>
    <row r="6" spans="1:6" x14ac:dyDescent="0.2">
      <c r="B6" s="3" t="s">
        <v>37</v>
      </c>
      <c r="C6" s="3">
        <v>2</v>
      </c>
      <c r="D6" s="5"/>
      <c r="E6" s="1">
        <f>IF(C6=0,1500,C6*2000+1500)</f>
        <v>5500</v>
      </c>
      <c r="F6" s="1" t="b">
        <f>D6=E6</f>
        <v>0</v>
      </c>
    </row>
    <row r="7" spans="1:6" x14ac:dyDescent="0.2">
      <c r="B7" s="3" t="s">
        <v>36</v>
      </c>
      <c r="C7" s="3">
        <v>1</v>
      </c>
      <c r="D7" s="5"/>
      <c r="E7" s="1">
        <f>IF(C7=0,1500,C7*2000+1500)</f>
        <v>3500</v>
      </c>
      <c r="F7" s="1" t="b">
        <f>D7=E7</f>
        <v>0</v>
      </c>
    </row>
    <row r="8" spans="1:6" x14ac:dyDescent="0.2">
      <c r="B8" s="3" t="s">
        <v>35</v>
      </c>
      <c r="C8" s="3">
        <v>0</v>
      </c>
      <c r="D8" s="5"/>
      <c r="E8" s="1">
        <f>IF(C8=0,1500,C8*2000+1500)</f>
        <v>1500</v>
      </c>
      <c r="F8" s="1" t="b">
        <f>D8=E8</f>
        <v>0</v>
      </c>
    </row>
    <row r="9" spans="1:6" x14ac:dyDescent="0.2">
      <c r="B9" s="3" t="s">
        <v>34</v>
      </c>
      <c r="C9" s="3">
        <v>4</v>
      </c>
      <c r="D9" s="5"/>
      <c r="E9" s="1">
        <f>IF(C9=0,1500,C9*2000+1500)</f>
        <v>9500</v>
      </c>
      <c r="F9" s="1" t="b">
        <f>D9=E9</f>
        <v>0</v>
      </c>
    </row>
    <row r="10" spans="1:6" x14ac:dyDescent="0.2">
      <c r="B10" s="3" t="s">
        <v>33</v>
      </c>
      <c r="C10" s="3">
        <v>1</v>
      </c>
      <c r="D10" s="5"/>
      <c r="E10" s="1">
        <f>IF(C10=0,1500,C10*2000+1500)</f>
        <v>3500</v>
      </c>
      <c r="F10" s="1" t="b">
        <f>D10=E10</f>
        <v>0</v>
      </c>
    </row>
    <row r="11" spans="1:6" x14ac:dyDescent="0.2">
      <c r="B11" s="3" t="s">
        <v>32</v>
      </c>
      <c r="C11" s="3">
        <v>0</v>
      </c>
      <c r="D11" s="5"/>
      <c r="E11" s="1">
        <f>IF(C11=0,1500,C11*2000+1500)</f>
        <v>1500</v>
      </c>
      <c r="F11" s="1" t="b">
        <f>D11=E11</f>
        <v>0</v>
      </c>
    </row>
    <row r="12" spans="1:6" x14ac:dyDescent="0.2">
      <c r="B12" s="3" t="s">
        <v>31</v>
      </c>
      <c r="C12" s="3">
        <v>1</v>
      </c>
      <c r="D12" s="5"/>
      <c r="E12" s="1">
        <f>IF(C12=0,1500,C12*2000+1500)</f>
        <v>3500</v>
      </c>
      <c r="F12" s="1" t="b">
        <f>D12=E12</f>
        <v>0</v>
      </c>
    </row>
    <row r="13" spans="1:6" x14ac:dyDescent="0.2">
      <c r="B13" s="3" t="s">
        <v>30</v>
      </c>
      <c r="C13" s="3">
        <v>0</v>
      </c>
      <c r="D13" s="5"/>
      <c r="E13" s="1">
        <f>IF(C13=0,1500,C13*2000+1500)</f>
        <v>1500</v>
      </c>
      <c r="F13" s="1" t="b">
        <f>D13=E13</f>
        <v>0</v>
      </c>
    </row>
    <row r="14" spans="1:6" x14ac:dyDescent="0.2">
      <c r="B14" s="3" t="s">
        <v>29</v>
      </c>
      <c r="C14" s="3">
        <v>1</v>
      </c>
      <c r="D14" s="5"/>
      <c r="E14" s="1">
        <f>IF(C14=0,1500,C14*2000+1500)</f>
        <v>3500</v>
      </c>
      <c r="F14" s="1" t="b">
        <f>D14=E14</f>
        <v>0</v>
      </c>
    </row>
    <row r="15" spans="1:6" x14ac:dyDescent="0.2">
      <c r="B15" s="3" t="s">
        <v>28</v>
      </c>
      <c r="C15" s="3">
        <v>1</v>
      </c>
      <c r="D15" s="5"/>
      <c r="E15" s="1">
        <f>IF(C15=0,1500,C15*2000+1500)</f>
        <v>3500</v>
      </c>
      <c r="F15" s="1" t="b">
        <f>D15=E15</f>
        <v>0</v>
      </c>
    </row>
    <row r="16" spans="1:6" x14ac:dyDescent="0.2">
      <c r="B16" s="3" t="s">
        <v>27</v>
      </c>
      <c r="C16" s="3">
        <v>0</v>
      </c>
      <c r="D16" s="5"/>
      <c r="E16" s="1">
        <f>IF(C16=0,1500,C16*2000+1500)</f>
        <v>1500</v>
      </c>
      <c r="F16" s="1" t="b">
        <f>D16=E16</f>
        <v>0</v>
      </c>
    </row>
    <row r="17" spans="2:6" x14ac:dyDescent="0.2">
      <c r="B17" s="3" t="s">
        <v>26</v>
      </c>
      <c r="C17" s="3">
        <v>5</v>
      </c>
      <c r="D17" s="5"/>
      <c r="E17" s="1">
        <f>IF(C17=0,1500,C17*2000+1500)</f>
        <v>11500</v>
      </c>
      <c r="F17" s="1" t="b">
        <f>D17=E17</f>
        <v>0</v>
      </c>
    </row>
    <row r="18" spans="2:6" x14ac:dyDescent="0.2">
      <c r="B18" s="3" t="s">
        <v>25</v>
      </c>
      <c r="C18" s="3">
        <v>1</v>
      </c>
      <c r="D18" s="5"/>
      <c r="E18" s="1">
        <f>IF(C18=0,1500,C18*2000+1500)</f>
        <v>3500</v>
      </c>
      <c r="F18" s="1" t="b">
        <f>D18=E18</f>
        <v>0</v>
      </c>
    </row>
    <row r="19" spans="2:6" x14ac:dyDescent="0.2">
      <c r="B19" s="3" t="s">
        <v>24</v>
      </c>
      <c r="C19" s="3">
        <v>0</v>
      </c>
      <c r="D19" s="5"/>
      <c r="E19" s="1">
        <f>IF(C19=0,1500,C19*2000+1500)</f>
        <v>1500</v>
      </c>
      <c r="F19" s="1" t="b">
        <f>D19=E19</f>
        <v>0</v>
      </c>
    </row>
    <row r="20" spans="2:6" x14ac:dyDescent="0.2">
      <c r="B20" s="3" t="s">
        <v>23</v>
      </c>
      <c r="C20" s="3">
        <v>0</v>
      </c>
      <c r="D20" s="5"/>
      <c r="E20" s="1">
        <f>IF(C20=0,1500,C20*2000+1500)</f>
        <v>1500</v>
      </c>
      <c r="F20" s="1" t="b">
        <f>D20=E20</f>
        <v>0</v>
      </c>
    </row>
    <row r="21" spans="2:6" x14ac:dyDescent="0.2">
      <c r="B21" s="3" t="s">
        <v>22</v>
      </c>
      <c r="C21" s="3">
        <v>1</v>
      </c>
      <c r="D21" s="5"/>
      <c r="E21" s="1">
        <f>IF(C21=0,1500,C21*2000+1500)</f>
        <v>3500</v>
      </c>
      <c r="F21" s="1" t="b">
        <f>D21=E21</f>
        <v>0</v>
      </c>
    </row>
    <row r="24" spans="2:6" ht="30" x14ac:dyDescent="0.4">
      <c r="B24" s="2" t="str">
        <f>IF(AND($B$1),"Bien, continúe con el otro ejercicio"," ")</f>
        <v xml:space="preserve"> </v>
      </c>
    </row>
  </sheetData>
  <mergeCells count="1">
    <mergeCell ref="B2:D2"/>
  </mergeCells>
  <pageMargins left="0.75" right="0.75" top="1" bottom="1" header="0" footer="0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744E-7611-4712-BA39-E270344BEB71}">
  <dimension ref="A1:M25"/>
  <sheetViews>
    <sheetView workbookViewId="0">
      <selection activeCell="F4" sqref="F4"/>
    </sheetView>
  </sheetViews>
  <sheetFormatPr baseColWidth="10" defaultRowHeight="12.75" x14ac:dyDescent="0.2"/>
  <cols>
    <col min="1" max="1" width="12.7109375" bestFit="1" customWidth="1"/>
    <col min="2" max="2" width="14.7109375" bestFit="1" customWidth="1"/>
    <col min="3" max="3" width="6" bestFit="1" customWidth="1"/>
    <col min="4" max="4" width="6.7109375" bestFit="1" customWidth="1"/>
    <col min="5" max="5" width="9" bestFit="1" customWidth="1"/>
    <col min="6" max="6" width="7.140625" bestFit="1" customWidth="1"/>
    <col min="7" max="8" width="7.28515625" bestFit="1" customWidth="1"/>
    <col min="9" max="9" width="8.28515625" bestFit="1" customWidth="1"/>
    <col min="10" max="10" width="8.85546875" customWidth="1"/>
    <col min="11" max="11" width="28.85546875" customWidth="1"/>
    <col min="12" max="12" width="11.5703125" style="1" customWidth="1"/>
    <col min="13" max="13" width="12.7109375" style="1" bestFit="1" customWidth="1"/>
  </cols>
  <sheetData>
    <row r="1" spans="1:13" s="1" customFormat="1" x14ac:dyDescent="0.2">
      <c r="A1" s="1" t="e">
        <f>#REF!</f>
        <v>#REF!</v>
      </c>
      <c r="B1" s="1" t="b">
        <f>AND(M6:M22)</f>
        <v>0</v>
      </c>
    </row>
    <row r="3" spans="1:13" ht="15" x14ac:dyDescent="0.2">
      <c r="B3" s="8" t="s">
        <v>52</v>
      </c>
    </row>
    <row r="5" spans="1:13" x14ac:dyDescent="0.2">
      <c r="B5" s="4" t="s">
        <v>41</v>
      </c>
      <c r="C5" s="4" t="s">
        <v>51</v>
      </c>
      <c r="D5" s="4" t="s">
        <v>50</v>
      </c>
      <c r="E5" s="4" t="s">
        <v>49</v>
      </c>
      <c r="F5" s="4" t="s">
        <v>48</v>
      </c>
      <c r="G5" s="4" t="s">
        <v>47</v>
      </c>
      <c r="H5" s="4" t="s">
        <v>46</v>
      </c>
      <c r="I5" s="4" t="s">
        <v>45</v>
      </c>
      <c r="J5" s="4" t="s">
        <v>44</v>
      </c>
      <c r="K5" s="4" t="s">
        <v>43</v>
      </c>
    </row>
    <row r="6" spans="1:13" x14ac:dyDescent="0.2">
      <c r="B6" s="3" t="s">
        <v>38</v>
      </c>
      <c r="C6" s="3">
        <v>0</v>
      </c>
      <c r="D6" s="3">
        <v>1</v>
      </c>
      <c r="E6" s="3">
        <v>0</v>
      </c>
      <c r="F6" s="3">
        <v>2</v>
      </c>
      <c r="G6" s="3">
        <v>0</v>
      </c>
      <c r="H6" s="3">
        <v>0</v>
      </c>
      <c r="I6" s="3">
        <v>1</v>
      </c>
      <c r="J6" s="3">
        <f>SUM(C6:I6)</f>
        <v>4</v>
      </c>
      <c r="K6" s="3"/>
      <c r="L6" s="1" t="str">
        <f>IF(J6&gt;4,"Aceptable","Debe mejorar el estudio")</f>
        <v>Debe mejorar el estudio</v>
      </c>
      <c r="M6" s="1" t="b">
        <f>K6=L6</f>
        <v>0</v>
      </c>
    </row>
    <row r="7" spans="1:13" ht="15.75" customHeight="1" x14ac:dyDescent="0.2">
      <c r="B7" s="3" t="s">
        <v>37</v>
      </c>
      <c r="C7" s="3">
        <v>1</v>
      </c>
      <c r="D7" s="3">
        <v>0</v>
      </c>
      <c r="E7" s="3">
        <v>2</v>
      </c>
      <c r="F7" s="3">
        <v>1</v>
      </c>
      <c r="G7" s="3">
        <v>0</v>
      </c>
      <c r="H7" s="3">
        <v>2</v>
      </c>
      <c r="I7" s="3">
        <v>0</v>
      </c>
      <c r="J7" s="3">
        <f>SUM(C7:I7)</f>
        <v>6</v>
      </c>
      <c r="K7" s="3"/>
      <c r="L7" s="1" t="str">
        <f>IF(J7&gt;4,"Aceptable","Debe mejorar el estudio")</f>
        <v>Aceptable</v>
      </c>
      <c r="M7" s="1" t="b">
        <f>K7=L7</f>
        <v>0</v>
      </c>
    </row>
    <row r="8" spans="1:13" x14ac:dyDescent="0.2">
      <c r="B8" s="3" t="s">
        <v>36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f>SUM(C8:I8)</f>
        <v>1</v>
      </c>
      <c r="K8" s="3"/>
      <c r="L8" s="1" t="str">
        <f>IF(J8&gt;4,"Aceptable","Debe mejorar el estudio")</f>
        <v>Debe mejorar el estudio</v>
      </c>
      <c r="M8" s="1" t="b">
        <f>K8=L8</f>
        <v>0</v>
      </c>
    </row>
    <row r="9" spans="1:13" x14ac:dyDescent="0.2">
      <c r="B9" s="3" t="s">
        <v>35</v>
      </c>
      <c r="C9" s="3">
        <v>2</v>
      </c>
      <c r="D9" s="3">
        <v>1</v>
      </c>
      <c r="E9" s="3">
        <v>2</v>
      </c>
      <c r="F9" s="3">
        <v>1</v>
      </c>
      <c r="G9" s="3">
        <v>0</v>
      </c>
      <c r="H9" s="3">
        <v>0</v>
      </c>
      <c r="I9" s="3">
        <v>0</v>
      </c>
      <c r="J9" s="3">
        <f>SUM(C9:I9)</f>
        <v>6</v>
      </c>
      <c r="K9" s="3"/>
      <c r="L9" s="1" t="str">
        <f>IF(J9&gt;4,"Aceptable","Debe mejorar el estudio")</f>
        <v>Aceptable</v>
      </c>
      <c r="M9" s="1" t="b">
        <f>K9=L9</f>
        <v>0</v>
      </c>
    </row>
    <row r="10" spans="1:13" x14ac:dyDescent="0.2">
      <c r="B10" s="3" t="s">
        <v>34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</v>
      </c>
      <c r="I10" s="3">
        <v>3</v>
      </c>
      <c r="J10" s="3">
        <f>SUM(C10:I10)</f>
        <v>6</v>
      </c>
      <c r="K10" s="3"/>
      <c r="L10" s="1" t="str">
        <f>IF(J10&gt;4,"Aceptable","Debe mejorar el estudio")</f>
        <v>Aceptable</v>
      </c>
      <c r="M10" s="1" t="b">
        <f>K10=L10</f>
        <v>0</v>
      </c>
    </row>
    <row r="11" spans="1:13" x14ac:dyDescent="0.2">
      <c r="B11" s="3" t="s">
        <v>33</v>
      </c>
      <c r="C11" s="3">
        <v>2</v>
      </c>
      <c r="D11" s="3">
        <v>2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f>SUM(C11:I11)</f>
        <v>6</v>
      </c>
      <c r="K11" s="3"/>
      <c r="L11" s="1" t="str">
        <f>IF(J11&gt;4,"Aceptable","Debe mejorar el estudio")</f>
        <v>Aceptable</v>
      </c>
      <c r="M11" s="1" t="b">
        <f>K11=L11</f>
        <v>0</v>
      </c>
    </row>
    <row r="12" spans="1:13" x14ac:dyDescent="0.2">
      <c r="B12" s="3" t="s">
        <v>32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1</v>
      </c>
      <c r="I12" s="3">
        <v>0</v>
      </c>
      <c r="J12" s="3">
        <f>SUM(C12:I12)</f>
        <v>2</v>
      </c>
      <c r="K12" s="3"/>
      <c r="L12" s="1" t="str">
        <f>IF(J12&gt;4,"Aceptable","Debe mejorar el estudio")</f>
        <v>Debe mejorar el estudio</v>
      </c>
      <c r="M12" s="1" t="b">
        <f>K12=L12</f>
        <v>0</v>
      </c>
    </row>
    <row r="13" spans="1:13" x14ac:dyDescent="0.2">
      <c r="B13" s="3" t="s">
        <v>31</v>
      </c>
      <c r="C13" s="3">
        <v>1</v>
      </c>
      <c r="D13" s="3">
        <v>0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f>SUM(C13:I13)</f>
        <v>3</v>
      </c>
      <c r="K13" s="3"/>
      <c r="L13" s="1" t="str">
        <f>IF(J13&gt;4,"Aceptable","Debe mejorar el estudio")</f>
        <v>Debe mejorar el estudio</v>
      </c>
      <c r="M13" s="1" t="b">
        <f>K13=L13</f>
        <v>0</v>
      </c>
    </row>
    <row r="14" spans="1:13" x14ac:dyDescent="0.2">
      <c r="B14" s="3" t="s">
        <v>30</v>
      </c>
      <c r="C14" s="3">
        <v>0</v>
      </c>
      <c r="D14" s="3">
        <v>0</v>
      </c>
      <c r="E14" s="3">
        <v>0</v>
      </c>
      <c r="F14" s="3">
        <v>2</v>
      </c>
      <c r="G14" s="3">
        <v>2</v>
      </c>
      <c r="H14" s="3">
        <v>0</v>
      </c>
      <c r="I14" s="3">
        <v>0</v>
      </c>
      <c r="J14" s="3">
        <f>SUM(C14:I14)</f>
        <v>4</v>
      </c>
      <c r="K14" s="3"/>
      <c r="L14" s="1" t="str">
        <f>IF(J14&gt;4,"Aceptable","Debe mejorar el estudio")</f>
        <v>Debe mejorar el estudio</v>
      </c>
      <c r="M14" s="1" t="b">
        <f>K14=L14</f>
        <v>0</v>
      </c>
    </row>
    <row r="15" spans="1:13" x14ac:dyDescent="0.2">
      <c r="B15" s="3" t="s">
        <v>29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f>SUM(C15:I15)</f>
        <v>7</v>
      </c>
      <c r="K15" s="3"/>
      <c r="L15" s="1" t="str">
        <f>IF(J15&gt;4,"Aceptable","Debe mejorar el estudio")</f>
        <v>Aceptable</v>
      </c>
      <c r="M15" s="1" t="b">
        <f>K15=L15</f>
        <v>0</v>
      </c>
    </row>
    <row r="16" spans="1:13" x14ac:dyDescent="0.2">
      <c r="B16" s="3" t="s">
        <v>28</v>
      </c>
      <c r="C16" s="3">
        <v>1</v>
      </c>
      <c r="D16" s="3">
        <v>0</v>
      </c>
      <c r="E16" s="3">
        <v>2</v>
      </c>
      <c r="F16" s="3">
        <v>0</v>
      </c>
      <c r="G16" s="3">
        <v>1</v>
      </c>
      <c r="H16" s="3">
        <v>0</v>
      </c>
      <c r="I16" s="3">
        <v>0</v>
      </c>
      <c r="J16" s="3">
        <f>SUM(C16:I16)</f>
        <v>4</v>
      </c>
      <c r="K16" s="3"/>
      <c r="L16" s="1" t="str">
        <f>IF(J16&gt;4,"Aceptable","Debe mejorar el estudio")</f>
        <v>Debe mejorar el estudio</v>
      </c>
      <c r="M16" s="1" t="b">
        <f>K16=L16</f>
        <v>0</v>
      </c>
    </row>
    <row r="17" spans="2:13" x14ac:dyDescent="0.2">
      <c r="B17" s="3" t="s">
        <v>27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1</v>
      </c>
      <c r="I17" s="3">
        <v>1</v>
      </c>
      <c r="J17" s="3">
        <f>SUM(C17:I17)</f>
        <v>12</v>
      </c>
      <c r="K17" s="3"/>
      <c r="L17" s="1" t="str">
        <f>IF(J17&gt;4,"Aceptable","Debe mejorar el estudio")</f>
        <v>Aceptable</v>
      </c>
      <c r="M17" s="1" t="b">
        <f>K17=L17</f>
        <v>0</v>
      </c>
    </row>
    <row r="18" spans="2:13" x14ac:dyDescent="0.2">
      <c r="B18" s="3" t="s">
        <v>26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0</v>
      </c>
      <c r="I18" s="3">
        <v>0</v>
      </c>
      <c r="J18" s="3">
        <f>SUM(C18:I18)</f>
        <v>10</v>
      </c>
      <c r="K18" s="3"/>
      <c r="L18" s="1" t="str">
        <f>IF(J18&gt;4,"Aceptable","Debe mejorar el estudio")</f>
        <v>Aceptable</v>
      </c>
      <c r="M18" s="1" t="b">
        <f>K18=L18</f>
        <v>0</v>
      </c>
    </row>
    <row r="19" spans="2:13" x14ac:dyDescent="0.2">
      <c r="B19" s="3" t="s">
        <v>25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f>SUM(C19:I19)</f>
        <v>0</v>
      </c>
      <c r="K19" s="3"/>
      <c r="L19" s="1" t="str">
        <f>IF(J19&gt;4,"Aceptable","Debe mejorar el estudio")</f>
        <v>Debe mejorar el estudio</v>
      </c>
      <c r="M19" s="1" t="b">
        <f>K19=L19</f>
        <v>0</v>
      </c>
    </row>
    <row r="20" spans="2:13" x14ac:dyDescent="0.2">
      <c r="B20" s="3" t="s">
        <v>24</v>
      </c>
      <c r="C20" s="3">
        <v>2</v>
      </c>
      <c r="D20" s="3">
        <v>0</v>
      </c>
      <c r="E20" s="3">
        <v>2</v>
      </c>
      <c r="F20" s="3">
        <v>0</v>
      </c>
      <c r="G20" s="3">
        <v>2</v>
      </c>
      <c r="H20" s="3">
        <v>0</v>
      </c>
      <c r="I20" s="3">
        <v>0</v>
      </c>
      <c r="J20" s="3">
        <f>SUM(C20:I20)</f>
        <v>6</v>
      </c>
      <c r="K20" s="3"/>
      <c r="L20" s="1" t="str">
        <f>IF(J20&gt;4,"Aceptable","Debe mejorar el estudio")</f>
        <v>Aceptable</v>
      </c>
      <c r="M20" s="1" t="b">
        <f>K20=L20</f>
        <v>0</v>
      </c>
    </row>
    <row r="21" spans="2:13" x14ac:dyDescent="0.2">
      <c r="B21" s="3" t="s">
        <v>23</v>
      </c>
      <c r="C21" s="3">
        <v>0</v>
      </c>
      <c r="D21" s="3">
        <v>0</v>
      </c>
      <c r="E21" s="3">
        <v>2</v>
      </c>
      <c r="F21" s="3">
        <v>0</v>
      </c>
      <c r="G21" s="3">
        <v>0</v>
      </c>
      <c r="H21" s="3">
        <v>2</v>
      </c>
      <c r="I21" s="3">
        <v>0</v>
      </c>
      <c r="J21" s="3">
        <f>SUM(C21:I21)</f>
        <v>4</v>
      </c>
      <c r="K21" s="3"/>
      <c r="L21" s="1" t="str">
        <f>IF(J21&gt;4,"Aceptable","Debe mejorar el estudio")</f>
        <v>Debe mejorar el estudio</v>
      </c>
      <c r="M21" s="1" t="b">
        <f>K21=L21</f>
        <v>0</v>
      </c>
    </row>
    <row r="22" spans="2:13" x14ac:dyDescent="0.2">
      <c r="B22" s="3" t="s">
        <v>22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0</v>
      </c>
      <c r="J22" s="3">
        <f>SUM(C22:I22)</f>
        <v>6</v>
      </c>
      <c r="K22" s="3"/>
      <c r="L22" s="1" t="str">
        <f>IF(J22&gt;4,"Aceptable","Debe mejorar el estudio")</f>
        <v>Aceptable</v>
      </c>
      <c r="M22" s="1" t="b">
        <f>K22=L22</f>
        <v>0</v>
      </c>
    </row>
    <row r="25" spans="2:13" ht="30" x14ac:dyDescent="0.4">
      <c r="B25" s="2" t="str">
        <f>IF(AND($B$1),"Bien, continúe con el otro ejercicio"," ")</f>
        <v xml:space="preserve"> </v>
      </c>
    </row>
  </sheetData>
  <pageMargins left="0.75" right="0.75" top="1" bottom="1" header="0" footer="0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A2BD-D199-4E24-9D1F-56C2BB717AD3}">
  <dimension ref="A1:K17"/>
  <sheetViews>
    <sheetView workbookViewId="0">
      <selection activeCell="F4" sqref="F4"/>
    </sheetView>
  </sheetViews>
  <sheetFormatPr baseColWidth="10" defaultRowHeight="12.75" x14ac:dyDescent="0.2"/>
  <cols>
    <col min="1" max="1" width="12.7109375" bestFit="1" customWidth="1"/>
    <col min="2" max="2" width="30.28515625" customWidth="1"/>
    <col min="3" max="3" width="6.42578125" customWidth="1"/>
    <col min="4" max="4" width="15.5703125" customWidth="1"/>
    <col min="5" max="5" width="6.5703125" customWidth="1"/>
    <col min="6" max="6" width="8.140625" customWidth="1"/>
    <col min="7" max="7" width="12.42578125" bestFit="1" customWidth="1"/>
    <col min="8" max="8" width="15.42578125" customWidth="1"/>
    <col min="9" max="9" width="11.42578125" style="1"/>
    <col min="10" max="10" width="12.7109375" style="1" bestFit="1" customWidth="1"/>
    <col min="11" max="11" width="11.42578125" style="1"/>
  </cols>
  <sheetData>
    <row r="1" spans="1:10" s="1" customFormat="1" x14ac:dyDescent="0.2">
      <c r="A1" s="1" t="e">
        <f>#REF!</f>
        <v>#REF!</v>
      </c>
      <c r="B1" s="1" t="b">
        <f>AND(J5:J14)</f>
        <v>0</v>
      </c>
    </row>
    <row r="2" spans="1:10" ht="15" x14ac:dyDescent="0.2">
      <c r="B2" s="8" t="s">
        <v>78</v>
      </c>
    </row>
    <row r="4" spans="1:10" x14ac:dyDescent="0.2">
      <c r="B4" s="4" t="s">
        <v>77</v>
      </c>
      <c r="C4" s="4" t="s">
        <v>76</v>
      </c>
      <c r="D4" s="4" t="s">
        <v>75</v>
      </c>
      <c r="E4" s="4" t="s">
        <v>74</v>
      </c>
      <c r="F4" s="4" t="s">
        <v>73</v>
      </c>
      <c r="G4" s="4" t="s">
        <v>72</v>
      </c>
      <c r="H4" s="4" t="s">
        <v>71</v>
      </c>
    </row>
    <row r="5" spans="1:10" x14ac:dyDescent="0.2">
      <c r="B5" s="3" t="s">
        <v>70</v>
      </c>
      <c r="C5" s="3">
        <v>25</v>
      </c>
      <c r="D5" s="3" t="s">
        <v>62</v>
      </c>
      <c r="E5" s="3" t="s">
        <v>53</v>
      </c>
      <c r="F5" s="3">
        <v>1</v>
      </c>
      <c r="G5" s="3">
        <v>250000</v>
      </c>
      <c r="H5" s="3"/>
      <c r="I5" s="1">
        <f>IF(F5=1,G5*10%,G5*3%)</f>
        <v>25000</v>
      </c>
      <c r="J5" s="1" t="b">
        <f>H5=I5</f>
        <v>0</v>
      </c>
    </row>
    <row r="6" spans="1:10" x14ac:dyDescent="0.2">
      <c r="B6" s="3" t="s">
        <v>69</v>
      </c>
      <c r="C6" s="3">
        <v>30</v>
      </c>
      <c r="D6" s="3" t="s">
        <v>60</v>
      </c>
      <c r="E6" s="3" t="s">
        <v>59</v>
      </c>
      <c r="F6" s="3">
        <v>2</v>
      </c>
      <c r="G6" s="3">
        <v>180000</v>
      </c>
      <c r="H6" s="3"/>
      <c r="I6" s="1">
        <f>IF(F6=1,G6*10%,G6*3%)</f>
        <v>5400</v>
      </c>
      <c r="J6" s="1" t="b">
        <f>H6=I6</f>
        <v>0</v>
      </c>
    </row>
    <row r="7" spans="1:10" x14ac:dyDescent="0.2">
      <c r="B7" s="3" t="s">
        <v>68</v>
      </c>
      <c r="C7" s="3">
        <v>42</v>
      </c>
      <c r="D7" s="3" t="s">
        <v>54</v>
      </c>
      <c r="E7" s="3" t="s">
        <v>59</v>
      </c>
      <c r="F7" s="3">
        <v>3</v>
      </c>
      <c r="G7" s="3">
        <v>180000</v>
      </c>
      <c r="H7" s="3"/>
      <c r="I7" s="1">
        <f>IF(F7=1,G7*10%,G7*3%)</f>
        <v>5400</v>
      </c>
      <c r="J7" s="1" t="b">
        <f>H7=I7</f>
        <v>0</v>
      </c>
    </row>
    <row r="8" spans="1:10" x14ac:dyDescent="0.2">
      <c r="B8" s="3" t="s">
        <v>67</v>
      </c>
      <c r="C8" s="3">
        <v>35</v>
      </c>
      <c r="D8" s="3" t="s">
        <v>57</v>
      </c>
      <c r="E8" s="3" t="s">
        <v>56</v>
      </c>
      <c r="F8" s="3">
        <v>1</v>
      </c>
      <c r="G8" s="3">
        <v>350000</v>
      </c>
      <c r="H8" s="3"/>
      <c r="I8" s="1">
        <f>IF(F8=1,G8*10%,G8*3%)</f>
        <v>35000</v>
      </c>
      <c r="J8" s="1" t="b">
        <f>H8=I8</f>
        <v>0</v>
      </c>
    </row>
    <row r="9" spans="1:10" x14ac:dyDescent="0.2">
      <c r="B9" s="3" t="s">
        <v>66</v>
      </c>
      <c r="C9" s="3">
        <v>23</v>
      </c>
      <c r="D9" s="3" t="s">
        <v>60</v>
      </c>
      <c r="E9" s="3" t="s">
        <v>53</v>
      </c>
      <c r="F9" s="3">
        <v>1</v>
      </c>
      <c r="G9" s="3">
        <v>123321</v>
      </c>
      <c r="H9" s="3"/>
      <c r="I9" s="1">
        <f>IF(F9=1,G9*10%,G9*3%)</f>
        <v>12332.1</v>
      </c>
      <c r="J9" s="1" t="b">
        <f>H9=I9</f>
        <v>0</v>
      </c>
    </row>
    <row r="10" spans="1:10" x14ac:dyDescent="0.2">
      <c r="B10" s="3" t="s">
        <v>65</v>
      </c>
      <c r="C10" s="3">
        <v>20</v>
      </c>
      <c r="D10" s="3" t="s">
        <v>64</v>
      </c>
      <c r="E10" s="3" t="s">
        <v>59</v>
      </c>
      <c r="F10" s="3">
        <v>1</v>
      </c>
      <c r="G10" s="3">
        <v>180000</v>
      </c>
      <c r="H10" s="3"/>
      <c r="I10" s="1">
        <f>IF(F10=1,G10*10%,G10*3%)</f>
        <v>18000</v>
      </c>
      <c r="J10" s="1" t="b">
        <f>H10=I10</f>
        <v>0</v>
      </c>
    </row>
    <row r="11" spans="1:10" x14ac:dyDescent="0.2">
      <c r="B11" s="3" t="s">
        <v>63</v>
      </c>
      <c r="C11" s="3">
        <v>36</v>
      </c>
      <c r="D11" s="3" t="s">
        <v>62</v>
      </c>
      <c r="E11" s="3" t="s">
        <v>53</v>
      </c>
      <c r="F11" s="3">
        <v>1</v>
      </c>
      <c r="G11" s="3">
        <v>250000</v>
      </c>
      <c r="H11" s="3"/>
      <c r="I11" s="1">
        <f>IF(F11=1,G11*10%,G11*3%)</f>
        <v>25000</v>
      </c>
      <c r="J11" s="1" t="b">
        <f>H11=I11</f>
        <v>0</v>
      </c>
    </row>
    <row r="12" spans="1:10" x14ac:dyDescent="0.2">
      <c r="B12" s="3" t="s">
        <v>61</v>
      </c>
      <c r="C12" s="3">
        <v>40</v>
      </c>
      <c r="D12" s="3" t="s">
        <v>60</v>
      </c>
      <c r="E12" s="3" t="s">
        <v>59</v>
      </c>
      <c r="F12" s="3">
        <v>1</v>
      </c>
      <c r="G12" s="3">
        <v>123456</v>
      </c>
      <c r="H12" s="3"/>
      <c r="I12" s="1">
        <f>IF(F12=1,G12*10%,G12*3%)</f>
        <v>12345.6</v>
      </c>
      <c r="J12" s="1" t="b">
        <f>H12=I12</f>
        <v>0</v>
      </c>
    </row>
    <row r="13" spans="1:10" x14ac:dyDescent="0.2">
      <c r="B13" s="3" t="s">
        <v>58</v>
      </c>
      <c r="C13" s="3">
        <v>45</v>
      </c>
      <c r="D13" s="3" t="s">
        <v>57</v>
      </c>
      <c r="E13" s="3" t="s">
        <v>56</v>
      </c>
      <c r="F13" s="3">
        <v>3</v>
      </c>
      <c r="G13" s="3">
        <v>350000</v>
      </c>
      <c r="H13" s="3"/>
      <c r="I13" s="1">
        <f>IF(F13=1,G13*10%,G13*3%)</f>
        <v>10500</v>
      </c>
      <c r="J13" s="1" t="b">
        <f>H13=I13</f>
        <v>0</v>
      </c>
    </row>
    <row r="14" spans="1:10" x14ac:dyDescent="0.2">
      <c r="B14" s="3" t="s">
        <v>55</v>
      </c>
      <c r="C14" s="3">
        <v>28</v>
      </c>
      <c r="D14" s="3" t="s">
        <v>54</v>
      </c>
      <c r="E14" s="3" t="s">
        <v>53</v>
      </c>
      <c r="F14" s="3">
        <v>3</v>
      </c>
      <c r="G14" s="3">
        <v>250000</v>
      </c>
      <c r="H14" s="3"/>
      <c r="I14" s="1">
        <f>IF(F14=1,G14*10%,G14*3%)</f>
        <v>7500</v>
      </c>
      <c r="J14" s="1" t="b">
        <f>H14=I14</f>
        <v>0</v>
      </c>
    </row>
    <row r="17" spans="2:2" ht="30" x14ac:dyDescent="0.4">
      <c r="B17" s="2" t="str">
        <f>IF(AND(J5:J14),"Bien, continúe con el otro ejercicio"," ")</f>
        <v xml:space="preserve"> </v>
      </c>
    </row>
  </sheetData>
  <dataValidations count="1">
    <dataValidation type="whole" allowBlank="1" showInputMessage="1" showErrorMessage="1" errorTitle="No se equivoque !!!!" error="Estimad@:_x000a__x000a_Las cuotas están estipuladas entre 1 y 12._x000a__x000a_No se endeude tanto._x000a__x000a_Así es que vuelva a intentar el ingreso._x000a__x000a_Atte,_x000a__x000a_jormuchile@hotmail.com_x000a_" sqref="F5:F14" xr:uid="{00000000-0002-0000-0900-000000000000}">
      <formula1>1</formula1>
      <formula2>12</formula2>
    </dataValidation>
  </dataValidations>
  <printOptions headings="1" gridLines="1" gridLinesSet="0"/>
  <pageMargins left="0.39370078740157483" right="0.75" top="0.98425196850393704" bottom="1" header="0.51181102362204722" footer="0.51181102362204722"/>
  <pageSetup orientation="landscape" horizontalDpi="300" verticalDpi="300" r:id="rId1"/>
  <headerFooter alignWithMargins="0">
    <oddHeader>&amp;A</oddHeader>
    <oddFooter>Página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3EF9-BBAA-4E29-8884-F0232C70DE63}">
  <dimension ref="A1:D14"/>
  <sheetViews>
    <sheetView tabSelected="1" workbookViewId="0">
      <selection activeCell="F4" sqref="F4"/>
    </sheetView>
  </sheetViews>
  <sheetFormatPr baseColWidth="10" defaultRowHeight="15" x14ac:dyDescent="0.25"/>
  <cols>
    <col min="1" max="3" width="11.42578125" style="9"/>
    <col min="4" max="4" width="14.85546875" style="9" customWidth="1"/>
    <col min="5" max="16384" width="11.42578125" style="9"/>
  </cols>
  <sheetData>
    <row r="1" spans="1:4" ht="30" x14ac:dyDescent="0.25">
      <c r="A1" s="15" t="s">
        <v>95</v>
      </c>
      <c r="B1" s="14">
        <v>0.1</v>
      </c>
    </row>
    <row r="2" spans="1:4" ht="45" x14ac:dyDescent="0.25">
      <c r="A2" s="15" t="s">
        <v>94</v>
      </c>
      <c r="B2" s="14">
        <v>0.05</v>
      </c>
    </row>
    <row r="4" spans="1:4" ht="30" x14ac:dyDescent="0.25">
      <c r="A4" s="13" t="s">
        <v>93</v>
      </c>
      <c r="B4" s="12" t="s">
        <v>92</v>
      </c>
      <c r="C4" s="12" t="s">
        <v>91</v>
      </c>
      <c r="D4" s="12" t="s">
        <v>90</v>
      </c>
    </row>
    <row r="5" spans="1:4" x14ac:dyDescent="0.25">
      <c r="A5" s="10" t="s">
        <v>56</v>
      </c>
      <c r="B5" s="11">
        <v>50</v>
      </c>
      <c r="C5" s="10" t="s">
        <v>79</v>
      </c>
      <c r="D5" s="10"/>
    </row>
    <row r="6" spans="1:4" x14ac:dyDescent="0.25">
      <c r="A6" s="10" t="s">
        <v>89</v>
      </c>
      <c r="B6" s="11">
        <v>32</v>
      </c>
      <c r="C6" s="10" t="s">
        <v>81</v>
      </c>
      <c r="D6" s="10"/>
    </row>
    <row r="7" spans="1:4" x14ac:dyDescent="0.25">
      <c r="A7" s="10" t="s">
        <v>88</v>
      </c>
      <c r="B7" s="11">
        <v>18</v>
      </c>
      <c r="C7" s="10" t="s">
        <v>81</v>
      </c>
      <c r="D7" s="10"/>
    </row>
    <row r="8" spans="1:4" x14ac:dyDescent="0.25">
      <c r="A8" s="10" t="s">
        <v>87</v>
      </c>
      <c r="B8" s="11">
        <v>125</v>
      </c>
      <c r="C8" s="10" t="s">
        <v>79</v>
      </c>
      <c r="D8" s="10"/>
    </row>
    <row r="9" spans="1:4" x14ac:dyDescent="0.25">
      <c r="A9" s="10" t="s">
        <v>86</v>
      </c>
      <c r="B9" s="11">
        <v>230</v>
      </c>
      <c r="C9" s="10" t="s">
        <v>79</v>
      </c>
      <c r="D9" s="10"/>
    </row>
    <row r="10" spans="1:4" x14ac:dyDescent="0.25">
      <c r="A10" s="10" t="s">
        <v>85</v>
      </c>
      <c r="B10" s="11">
        <v>48</v>
      </c>
      <c r="C10" s="10" t="s">
        <v>79</v>
      </c>
      <c r="D10" s="10"/>
    </row>
    <row r="11" spans="1:4" x14ac:dyDescent="0.25">
      <c r="A11" s="10" t="s">
        <v>84</v>
      </c>
      <c r="B11" s="11">
        <v>44</v>
      </c>
      <c r="C11" s="10" t="s">
        <v>81</v>
      </c>
      <c r="D11" s="10"/>
    </row>
    <row r="12" spans="1:4" x14ac:dyDescent="0.25">
      <c r="A12" s="10" t="s">
        <v>83</v>
      </c>
      <c r="B12" s="11">
        <v>20</v>
      </c>
      <c r="C12" s="10" t="s">
        <v>81</v>
      </c>
      <c r="D12" s="10"/>
    </row>
    <row r="13" spans="1:4" x14ac:dyDescent="0.25">
      <c r="A13" s="10" t="s">
        <v>82</v>
      </c>
      <c r="B13" s="11">
        <v>12</v>
      </c>
      <c r="C13" s="10" t="s">
        <v>81</v>
      </c>
      <c r="D13" s="10"/>
    </row>
    <row r="14" spans="1:4" x14ac:dyDescent="0.25">
      <c r="A14" s="10" t="s">
        <v>80</v>
      </c>
      <c r="B14" s="11">
        <v>140</v>
      </c>
      <c r="C14" s="10" t="s">
        <v>79</v>
      </c>
      <c r="D1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TALLER1</vt:lpstr>
      <vt:lpstr>TALLER2</vt:lpstr>
      <vt:lpstr>TALLER3</vt:lpstr>
      <vt:lpstr>TALLER4</vt:lpstr>
      <vt:lpstr>TALLER5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SENA</cp:lastModifiedBy>
  <dcterms:created xsi:type="dcterms:W3CDTF">2021-03-23T01:48:11Z</dcterms:created>
  <dcterms:modified xsi:type="dcterms:W3CDTF">2021-03-23T02:25:18Z</dcterms:modified>
</cp:coreProperties>
</file>