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moria verde\TASQUI S.A.S\MATERIAL CURSO EXCEL INTERMEDIO\MATERIAL CURSO TASKI - ORGANIZADO\"/>
    </mc:Choice>
  </mc:AlternateContent>
  <xr:revisionPtr revIDLastSave="0" documentId="13_ncr:1_{D694FE7E-01A1-4C15-A897-C1393D8D86AE}" xr6:coauthVersionLast="46" xr6:coauthVersionMax="46" xr10:uidLastSave="{00000000-0000-0000-0000-000000000000}"/>
  <bookViews>
    <workbookView xWindow="-120" yWindow="-120" windowWidth="20730" windowHeight="11160" activeTab="3" xr2:uid="{965AC0C2-D0B2-41E9-9BCA-0D70520CA81C}"/>
  </bookViews>
  <sheets>
    <sheet name="TALLER 1 (si-y-o)" sheetId="1" r:id="rId1"/>
    <sheet name="TALLER 2(si-y-o)" sheetId="2" r:id="rId2"/>
    <sheet name="TALLER 3(SI-Y-O)" sheetId="3" r:id="rId3"/>
    <sheet name="TALLER 4(SI-Y-O)" sheetId="4" r:id="rId4"/>
  </sheets>
  <definedNames>
    <definedName name="_Base_datos_a_filtrar" localSheetId="0" hidden="1">'TALLER 1 (si-y-o)'!$B$6:$G$26</definedName>
    <definedName name="_Base_datos_a_filtrar" localSheetId="1" hidden="1">'TALLER 2(si-y-o)'!$B$6:$G$26</definedName>
    <definedName name="_xlnm._FilterDatabase" localSheetId="0" hidden="1">'TALLER 1 (si-y-o)'!$B$6:$G$26</definedName>
    <definedName name="_xlnm._FilterDatabase" localSheetId="1" hidden="1">'TALLER 2(si-y-o)'!$B$6:$G$26</definedName>
    <definedName name="ANTI" localSheetId="0">#REF!</definedName>
    <definedName name="ANTI" localSheetId="1">#REF!</definedName>
    <definedName name="ANTI">#REF!</definedName>
    <definedName name="CLASE" localSheetId="0">#REF!</definedName>
    <definedName name="CLASE" localSheetId="1">#REF!</definedName>
    <definedName name="CLASE">#REF!</definedName>
    <definedName name="CUOTAS" localSheetId="0">#REF!</definedName>
    <definedName name="CUOTAS" localSheetId="1">#REF!</definedName>
    <definedName name="CUOTAS">#REF!</definedName>
    <definedName name="DESCUENTO" localSheetId="0">#REF!</definedName>
    <definedName name="DESCUENTO" localSheetId="1">#REF!</definedName>
    <definedName name="DESCUENTO">#REF!</definedName>
    <definedName name="DESCUENTOS" localSheetId="0">#REF!</definedName>
    <definedName name="DESCUENTOS" localSheetId="1">#REF!</definedName>
    <definedName name="DESCUENTOS">#REF!</definedName>
    <definedName name="FAMILIAR" localSheetId="0">#REF!</definedName>
    <definedName name="FAMILIAR" localSheetId="1">#REF!</definedName>
    <definedName name="FAMILIAR">#REF!</definedName>
    <definedName name="RECARGO" localSheetId="0">#REF!</definedName>
    <definedName name="RECARGO" localSheetId="1">#REF!</definedName>
    <definedName name="RECARGO">#REF!</definedName>
    <definedName name="UNIDAD" localSheetId="0">#REF!</definedName>
    <definedName name="UNIDAD" localSheetId="1">#REF!</definedName>
    <definedName name="UNIDAD">#REF!</definedName>
    <definedName name="Z_C36790E1_5F8B_4B80_A968_6028DCA50ADB_.wvu.FilterData" localSheetId="0" hidden="1">'TALLER 1 (si-y-o)'!$B$6:$G$26</definedName>
    <definedName name="Z_C36790E1_5F8B_4B80_A968_6028DCA50ADB_.wvu.FilterData" localSheetId="1" hidden="1">'TALLER 2(si-y-o)'!$B$6:$G$26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16" i="4"/>
  <c r="C15" i="4"/>
  <c r="C14" i="4"/>
  <c r="C13" i="4"/>
  <c r="C12" i="4"/>
  <c r="C11" i="4"/>
  <c r="C10" i="4"/>
  <c r="C9" i="4"/>
  <c r="C8" i="4"/>
  <c r="C7" i="4"/>
  <c r="C6" i="4"/>
  <c r="A1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B1" i="2"/>
  <c r="B21" i="2"/>
  <c r="A1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B1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F6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• Si el alumno es mayor a 40 años o la clase corresponde a "B"
Se debe calcular un 10% del PAGO en la columna DESCUENTO de lo contrario 0%.
Utilizar las funciones lógicas O u  Y según corresponda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F6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• 
Si el alumno es mayor o igual a 40 años y su clase corresponde a "B", entonces
se debe calcular un 10% del PAGO en la columna DESCUENTO de lo contrario calcule un 5%.
Utilizar las funciones lógicas O u  Y según corresponda.
</t>
        </r>
      </text>
    </comment>
  </commentList>
</comments>
</file>

<file path=xl/sharedStrings.xml><?xml version="1.0" encoding="utf-8"?>
<sst xmlns="http://schemas.openxmlformats.org/spreadsheetml/2006/main" count="119" uniqueCount="54">
  <si>
    <t>A</t>
  </si>
  <si>
    <t>SAN MIGUEL</t>
  </si>
  <si>
    <t>CARMEN FARIAS ROMERO</t>
  </si>
  <si>
    <t>A1</t>
  </si>
  <si>
    <t>PROVIDENCIA</t>
  </si>
  <si>
    <t>ALEJANDRO CARREÑO ORDOÑEZ</t>
  </si>
  <si>
    <t>C</t>
  </si>
  <si>
    <t>RECOLETA</t>
  </si>
  <si>
    <t>RODRIGO ARIAS GARRIDO</t>
  </si>
  <si>
    <t>SANTIAGO</t>
  </si>
  <si>
    <t>CECILIA NUÑES MARDONES</t>
  </si>
  <si>
    <t>B</t>
  </si>
  <si>
    <t>QUINTA NORMAL</t>
  </si>
  <si>
    <t>SANDRA CASTRO DUARTE</t>
  </si>
  <si>
    <t>VANESSA MUÑOZ LOPEZ (VANEPELU), te quiero mucho.</t>
  </si>
  <si>
    <t>JUAN FIGUEROA SIERRA</t>
  </si>
  <si>
    <t>TERESA RIOS TORRES</t>
  </si>
  <si>
    <t>MARIA RODRIGUEZ JARA</t>
  </si>
  <si>
    <t>CARLOS CONTRERAS PEREZ</t>
  </si>
  <si>
    <t>DESCUENTO</t>
  </si>
  <si>
    <t>PAGO</t>
  </si>
  <si>
    <t>CLASE</t>
  </si>
  <si>
    <t>COMUNA</t>
  </si>
  <si>
    <t>EDAD</t>
  </si>
  <si>
    <t>NOMBRE</t>
  </si>
  <si>
    <t>CURSO PARA CONDUCTORES</t>
  </si>
  <si>
    <t>VANESSA MUÑOZ LOPEZ (VANEPELU)</t>
  </si>
  <si>
    <t>VENDEDOR</t>
  </si>
  <si>
    <t>VIAJES VENDIDOS</t>
  </si>
  <si>
    <t>SITUACION</t>
  </si>
  <si>
    <t>PREMIO</t>
  </si>
  <si>
    <t>GOMEZ ACUÑA, isabel</t>
  </si>
  <si>
    <t>pagados</t>
  </si>
  <si>
    <t>GOMEZ ACUÑA,juana</t>
  </si>
  <si>
    <t>GOMEZ ACUÑA,laureano</t>
  </si>
  <si>
    <t>MONTEFUSCO,eriberto</t>
  </si>
  <si>
    <t>señados</t>
  </si>
  <si>
    <t>SOSA,enzo</t>
  </si>
  <si>
    <t>SOSA, leo</t>
  </si>
  <si>
    <t>SOSA, segundo</t>
  </si>
  <si>
    <t>VARELA, alma</t>
  </si>
  <si>
    <t>VARELA, argentina</t>
  </si>
  <si>
    <t>cantidad de vendedores que no realizaron ventas</t>
  </si>
  <si>
    <t>cantidad de vendedores que obtuvieron premios</t>
  </si>
  <si>
    <t>DETERMINAR SEGÚN LA INFORMACION PROPORCIONADA EN LA SIGUIENTE TABLA, QUE VENDEDOR RECIBIRA PREMIO, COLOCANDO EN LA COLUMNA DE PREMIO LA FRASE "VIAJE A CAMBORU Y LA PALABRA NADA A LOS QUE NO GANARON PREMIO". LAS CONDICIONES PARA GANAR PREMIO ES QUE EL VENDEDOR HALLA HECHO MAS DE 25 VANTAS Y QUE ESTAS ESTEN PAGADAS EN LA COLUMNA DE SITUACION.</t>
  </si>
  <si>
    <t>BARCO</t>
  </si>
  <si>
    <t>Duracion del viaje en dias</t>
  </si>
  <si>
    <t>ocean princess</t>
  </si>
  <si>
    <t>sun princess</t>
  </si>
  <si>
    <t>Codigo de reservacion</t>
  </si>
  <si>
    <t>Barco deseado</t>
  </si>
  <si>
    <t>Dias que dura el viaje</t>
  </si>
  <si>
    <t>Cantidad de pasajeros</t>
  </si>
  <si>
    <t>Se puede efectuar la reservacion?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</si>
</sst>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164" fontId="6" fillId="0" borderId="1" xfId="1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0" xfId="2"/>
    <xf numFmtId="0" fontId="1" fillId="0" borderId="1" xfId="2" applyBorder="1"/>
    <xf numFmtId="0" fontId="1" fillId="0" borderId="1" xfId="2" applyBorder="1" applyAlignment="1">
      <alignment horizontal="center"/>
    </xf>
    <xf numFmtId="0" fontId="1" fillId="0" borderId="0" xfId="2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1" fillId="3" borderId="0" xfId="2" applyFill="1" applyAlignment="1">
      <alignment horizontal="center" vertical="center" wrapText="1"/>
    </xf>
    <xf numFmtId="0" fontId="1" fillId="0" borderId="1" xfId="2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4D38DE66-2880-4398-A161-942C04E67BF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FE62-BB8C-417B-A1DE-FFEDC3F551FA}">
  <dimension ref="A1:J21"/>
  <sheetViews>
    <sheetView zoomScale="150" zoomScaleNormal="150" workbookViewId="0">
      <selection activeCell="D7" sqref="D7"/>
    </sheetView>
  </sheetViews>
  <sheetFormatPr baseColWidth="10" defaultRowHeight="12.75" x14ac:dyDescent="0.2"/>
  <cols>
    <col min="1" max="1" width="2.85546875" customWidth="1"/>
    <col min="2" max="2" width="32.140625" customWidth="1"/>
    <col min="3" max="3" width="6.42578125" customWidth="1"/>
    <col min="4" max="4" width="15.5703125" customWidth="1"/>
    <col min="5" max="5" width="7.5703125" customWidth="1"/>
    <col min="6" max="6" width="14.140625" customWidth="1"/>
    <col min="7" max="7" width="14.42578125" customWidth="1"/>
    <col min="8" max="8" width="11.42578125" style="1"/>
    <col min="9" max="9" width="13" style="1" bestFit="1" customWidth="1"/>
    <col min="10" max="10" width="11.42578125" style="1"/>
  </cols>
  <sheetData>
    <row r="1" spans="1:9" s="1" customFormat="1" x14ac:dyDescent="0.2">
      <c r="A1" s="1" t="e">
        <f>#REF!</f>
        <v>#REF!</v>
      </c>
      <c r="B1" s="1" t="b">
        <f>AND(I7:I16)</f>
        <v>0</v>
      </c>
    </row>
    <row r="3" spans="1:9" x14ac:dyDescent="0.2">
      <c r="B3" s="7" t="s">
        <v>25</v>
      </c>
    </row>
    <row r="6" spans="1:9" x14ac:dyDescent="0.2">
      <c r="B6" s="6" t="s">
        <v>24</v>
      </c>
      <c r="C6" s="6" t="s">
        <v>23</v>
      </c>
      <c r="D6" s="6" t="s">
        <v>22</v>
      </c>
      <c r="E6" s="6" t="s">
        <v>21</v>
      </c>
      <c r="F6" s="6" t="s">
        <v>20</v>
      </c>
      <c r="G6" s="6" t="s">
        <v>19</v>
      </c>
    </row>
    <row r="7" spans="1:9" x14ac:dyDescent="0.2">
      <c r="B7" s="5" t="s">
        <v>18</v>
      </c>
      <c r="C7" s="5">
        <v>40</v>
      </c>
      <c r="D7" s="5" t="s">
        <v>9</v>
      </c>
      <c r="E7" s="5" t="s">
        <v>0</v>
      </c>
      <c r="F7" s="4">
        <v>250000</v>
      </c>
      <c r="G7" s="3"/>
      <c r="H7" s="1">
        <f t="shared" ref="H7:H16" si="0">IF(OR(C7&gt;40,E7="B"),F7*10%,0)</f>
        <v>0</v>
      </c>
      <c r="I7" s="1" t="b">
        <f t="shared" ref="I7:I16" si="1">G7=H7</f>
        <v>1</v>
      </c>
    </row>
    <row r="8" spans="1:9" x14ac:dyDescent="0.2">
      <c r="B8" s="5" t="s">
        <v>17</v>
      </c>
      <c r="C8" s="5">
        <v>35</v>
      </c>
      <c r="D8" s="5" t="s">
        <v>7</v>
      </c>
      <c r="E8" s="5" t="s">
        <v>11</v>
      </c>
      <c r="F8" s="4">
        <v>180000</v>
      </c>
      <c r="G8" s="3"/>
      <c r="H8" s="1">
        <f t="shared" si="0"/>
        <v>18000</v>
      </c>
      <c r="I8" s="1" t="b">
        <f t="shared" si="1"/>
        <v>0</v>
      </c>
    </row>
    <row r="9" spans="1:9" x14ac:dyDescent="0.2">
      <c r="B9" s="5" t="s">
        <v>16</v>
      </c>
      <c r="C9" s="5">
        <v>42</v>
      </c>
      <c r="D9" s="5" t="s">
        <v>1</v>
      </c>
      <c r="E9" s="5" t="s">
        <v>11</v>
      </c>
      <c r="F9" s="4">
        <v>180000</v>
      </c>
      <c r="G9" s="3"/>
      <c r="H9" s="1">
        <f t="shared" si="0"/>
        <v>18000</v>
      </c>
      <c r="I9" s="1" t="b">
        <f t="shared" si="1"/>
        <v>0</v>
      </c>
    </row>
    <row r="10" spans="1:9" x14ac:dyDescent="0.2">
      <c r="B10" s="5" t="s">
        <v>15</v>
      </c>
      <c r="C10" s="5">
        <v>35</v>
      </c>
      <c r="D10" s="5" t="s">
        <v>4</v>
      </c>
      <c r="E10" s="5" t="s">
        <v>3</v>
      </c>
      <c r="F10" s="4">
        <v>350000</v>
      </c>
      <c r="G10" s="3"/>
      <c r="H10" s="1">
        <f t="shared" si="0"/>
        <v>0</v>
      </c>
      <c r="I10" s="1" t="b">
        <f t="shared" si="1"/>
        <v>1</v>
      </c>
    </row>
    <row r="11" spans="1:9" x14ac:dyDescent="0.2">
      <c r="B11" s="5" t="s">
        <v>14</v>
      </c>
      <c r="C11" s="5">
        <v>23</v>
      </c>
      <c r="D11" s="5" t="s">
        <v>7</v>
      </c>
      <c r="E11" s="5" t="s">
        <v>0</v>
      </c>
      <c r="F11" s="4">
        <v>250000</v>
      </c>
      <c r="G11" s="3"/>
      <c r="H11" s="1">
        <f t="shared" si="0"/>
        <v>0</v>
      </c>
      <c r="I11" s="1" t="b">
        <f t="shared" si="1"/>
        <v>1</v>
      </c>
    </row>
    <row r="12" spans="1:9" x14ac:dyDescent="0.2">
      <c r="B12" s="5" t="s">
        <v>13</v>
      </c>
      <c r="C12" s="5">
        <v>20</v>
      </c>
      <c r="D12" s="5" t="s">
        <v>12</v>
      </c>
      <c r="E12" s="5" t="s">
        <v>11</v>
      </c>
      <c r="F12" s="4">
        <v>180000</v>
      </c>
      <c r="G12" s="3"/>
      <c r="H12" s="1">
        <f t="shared" si="0"/>
        <v>18000</v>
      </c>
      <c r="I12" s="1" t="b">
        <f t="shared" si="1"/>
        <v>0</v>
      </c>
    </row>
    <row r="13" spans="1:9" x14ac:dyDescent="0.2">
      <c r="B13" s="5" t="s">
        <v>10</v>
      </c>
      <c r="C13" s="5">
        <v>36</v>
      </c>
      <c r="D13" s="5" t="s">
        <v>9</v>
      </c>
      <c r="E13" s="5" t="s">
        <v>0</v>
      </c>
      <c r="F13" s="4">
        <v>250000</v>
      </c>
      <c r="G13" s="3"/>
      <c r="H13" s="1">
        <f t="shared" si="0"/>
        <v>0</v>
      </c>
      <c r="I13" s="1" t="b">
        <f t="shared" si="1"/>
        <v>1</v>
      </c>
    </row>
    <row r="14" spans="1:9" x14ac:dyDescent="0.2">
      <c r="B14" s="5" t="s">
        <v>8</v>
      </c>
      <c r="C14" s="5">
        <v>40</v>
      </c>
      <c r="D14" s="5" t="s">
        <v>7</v>
      </c>
      <c r="E14" s="5" t="s">
        <v>6</v>
      </c>
      <c r="F14" s="4">
        <v>180000</v>
      </c>
      <c r="G14" s="3"/>
      <c r="H14" s="1">
        <f t="shared" si="0"/>
        <v>0</v>
      </c>
      <c r="I14" s="1" t="b">
        <f t="shared" si="1"/>
        <v>1</v>
      </c>
    </row>
    <row r="15" spans="1:9" x14ac:dyDescent="0.2">
      <c r="B15" s="5" t="s">
        <v>5</v>
      </c>
      <c r="C15" s="5">
        <v>45</v>
      </c>
      <c r="D15" s="5" t="s">
        <v>4</v>
      </c>
      <c r="E15" s="5" t="s">
        <v>3</v>
      </c>
      <c r="F15" s="4">
        <v>350000</v>
      </c>
      <c r="G15" s="3"/>
      <c r="H15" s="1">
        <f t="shared" si="0"/>
        <v>35000</v>
      </c>
      <c r="I15" s="1" t="b">
        <f t="shared" si="1"/>
        <v>0</v>
      </c>
    </row>
    <row r="16" spans="1:9" x14ac:dyDescent="0.2">
      <c r="B16" s="5" t="s">
        <v>2</v>
      </c>
      <c r="C16" s="5">
        <v>28</v>
      </c>
      <c r="D16" s="5" t="s">
        <v>1</v>
      </c>
      <c r="E16" s="5" t="s">
        <v>0</v>
      </c>
      <c r="F16" s="4">
        <v>250000</v>
      </c>
      <c r="G16" s="3"/>
      <c r="H16" s="1">
        <f t="shared" si="0"/>
        <v>0</v>
      </c>
      <c r="I16" s="1" t="b">
        <f t="shared" si="1"/>
        <v>1</v>
      </c>
    </row>
    <row r="21" spans="2:2" ht="30" x14ac:dyDescent="0.4">
      <c r="B21" s="2" t="str">
        <f>IF(AND(I7:I16),"Bien, continúe con el otro ejercicio"," ")</f>
        <v xml:space="preserve"> </v>
      </c>
    </row>
  </sheetData>
  <printOptions headings="1" gridLines="1" gridLinesSet="0"/>
  <pageMargins left="0.39370078740157483" right="0.75" top="0.98425196850393704" bottom="1" header="0.51181102362204722" footer="0.51181102362204722"/>
  <pageSetup orientation="landscape" horizontalDpi="300" verticalDpi="300" r:id="rId1"/>
  <headerFooter alignWithMargins="0">
    <oddHeader>&amp;A</oddHead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E667-683F-459A-BF04-AB6EADB74D08}">
  <dimension ref="A1:L21"/>
  <sheetViews>
    <sheetView zoomScale="140" zoomScaleNormal="140" workbookViewId="0">
      <selection activeCell="F3" sqref="F3"/>
    </sheetView>
  </sheetViews>
  <sheetFormatPr baseColWidth="10" defaultRowHeight="12.75" x14ac:dyDescent="0.2"/>
  <cols>
    <col min="1" max="1" width="2.85546875" customWidth="1"/>
    <col min="2" max="2" width="32.5703125" customWidth="1"/>
    <col min="3" max="3" width="6.42578125" customWidth="1"/>
    <col min="4" max="4" width="15.5703125" customWidth="1"/>
    <col min="5" max="5" width="9.5703125" customWidth="1"/>
    <col min="6" max="7" width="14.140625" customWidth="1"/>
    <col min="8" max="8" width="11.42578125" style="1"/>
    <col min="9" max="9" width="13" style="1" bestFit="1" customWidth="1"/>
    <col min="10" max="12" width="11.42578125" style="1"/>
  </cols>
  <sheetData>
    <row r="1" spans="1:9" x14ac:dyDescent="0.2">
      <c r="A1" t="e">
        <f>#REF!</f>
        <v>#REF!</v>
      </c>
      <c r="B1" t="b">
        <f>AND(I7:I16)</f>
        <v>0</v>
      </c>
    </row>
    <row r="3" spans="1:9" x14ac:dyDescent="0.2">
      <c r="B3" t="s">
        <v>25</v>
      </c>
    </row>
    <row r="6" spans="1:9" x14ac:dyDescent="0.2">
      <c r="B6" s="9" t="s">
        <v>24</v>
      </c>
      <c r="C6" s="9" t="s">
        <v>23</v>
      </c>
      <c r="D6" s="9" t="s">
        <v>22</v>
      </c>
      <c r="E6" s="9" t="s">
        <v>21</v>
      </c>
      <c r="F6" s="9" t="s">
        <v>20</v>
      </c>
      <c r="G6" s="9" t="s">
        <v>19</v>
      </c>
    </row>
    <row r="7" spans="1:9" x14ac:dyDescent="0.2">
      <c r="B7" s="8" t="s">
        <v>18</v>
      </c>
      <c r="C7" s="8">
        <v>40</v>
      </c>
      <c r="D7" s="8" t="s">
        <v>9</v>
      </c>
      <c r="E7" s="8" t="s">
        <v>0</v>
      </c>
      <c r="F7" s="8">
        <v>250000</v>
      </c>
      <c r="G7" s="8"/>
      <c r="H7" s="1">
        <f t="shared" ref="H7:H16" si="0">IF(AND(C7&gt;=40,E7="B"),F7*10%,F7*5%)</f>
        <v>12500</v>
      </c>
      <c r="I7" s="1" t="b">
        <f t="shared" ref="I7:I16" si="1">G7=H7</f>
        <v>0</v>
      </c>
    </row>
    <row r="8" spans="1:9" x14ac:dyDescent="0.2">
      <c r="B8" s="8" t="s">
        <v>17</v>
      </c>
      <c r="C8" s="8">
        <v>35</v>
      </c>
      <c r="D8" s="8" t="s">
        <v>7</v>
      </c>
      <c r="E8" s="8" t="s">
        <v>11</v>
      </c>
      <c r="F8" s="8">
        <v>180000</v>
      </c>
      <c r="G8" s="8"/>
      <c r="H8" s="1">
        <f t="shared" si="0"/>
        <v>9000</v>
      </c>
      <c r="I8" s="1" t="b">
        <f t="shared" si="1"/>
        <v>0</v>
      </c>
    </row>
    <row r="9" spans="1:9" x14ac:dyDescent="0.2">
      <c r="B9" s="8" t="s">
        <v>16</v>
      </c>
      <c r="C9" s="8">
        <v>42</v>
      </c>
      <c r="D9" s="8" t="s">
        <v>1</v>
      </c>
      <c r="E9" s="8" t="s">
        <v>11</v>
      </c>
      <c r="F9" s="8">
        <v>180000</v>
      </c>
      <c r="G9" s="8"/>
      <c r="H9" s="1">
        <f t="shared" si="0"/>
        <v>18000</v>
      </c>
      <c r="I9" s="1" t="b">
        <f t="shared" si="1"/>
        <v>0</v>
      </c>
    </row>
    <row r="10" spans="1:9" x14ac:dyDescent="0.2">
      <c r="B10" s="8" t="s">
        <v>15</v>
      </c>
      <c r="C10" s="8">
        <v>35</v>
      </c>
      <c r="D10" s="8" t="s">
        <v>4</v>
      </c>
      <c r="E10" s="8" t="s">
        <v>3</v>
      </c>
      <c r="F10" s="8">
        <v>350000</v>
      </c>
      <c r="G10" s="8"/>
      <c r="H10" s="1">
        <f t="shared" si="0"/>
        <v>17500</v>
      </c>
      <c r="I10" s="1" t="b">
        <f t="shared" si="1"/>
        <v>0</v>
      </c>
    </row>
    <row r="11" spans="1:9" x14ac:dyDescent="0.2">
      <c r="B11" s="8" t="s">
        <v>26</v>
      </c>
      <c r="C11" s="8">
        <v>23</v>
      </c>
      <c r="D11" s="8" t="s">
        <v>7</v>
      </c>
      <c r="E11" s="8" t="s">
        <v>0</v>
      </c>
      <c r="F11" s="8">
        <v>250000</v>
      </c>
      <c r="G11" s="8"/>
      <c r="H11" s="1">
        <f t="shared" si="0"/>
        <v>12500</v>
      </c>
      <c r="I11" s="1" t="b">
        <f t="shared" si="1"/>
        <v>0</v>
      </c>
    </row>
    <row r="12" spans="1:9" x14ac:dyDescent="0.2">
      <c r="B12" s="8" t="s">
        <v>13</v>
      </c>
      <c r="C12" s="8">
        <v>20</v>
      </c>
      <c r="D12" s="8" t="s">
        <v>12</v>
      </c>
      <c r="E12" s="8" t="s">
        <v>11</v>
      </c>
      <c r="F12" s="8">
        <v>180000</v>
      </c>
      <c r="G12" s="8"/>
      <c r="H12" s="1">
        <f t="shared" si="0"/>
        <v>9000</v>
      </c>
      <c r="I12" s="1" t="b">
        <f t="shared" si="1"/>
        <v>0</v>
      </c>
    </row>
    <row r="13" spans="1:9" x14ac:dyDescent="0.2">
      <c r="B13" s="8" t="s">
        <v>10</v>
      </c>
      <c r="C13" s="8">
        <v>36</v>
      </c>
      <c r="D13" s="8" t="s">
        <v>9</v>
      </c>
      <c r="E13" s="8" t="s">
        <v>0</v>
      </c>
      <c r="F13" s="8">
        <v>250000</v>
      </c>
      <c r="G13" s="8"/>
      <c r="H13" s="1">
        <f t="shared" si="0"/>
        <v>12500</v>
      </c>
      <c r="I13" s="1" t="b">
        <f t="shared" si="1"/>
        <v>0</v>
      </c>
    </row>
    <row r="14" spans="1:9" x14ac:dyDescent="0.2">
      <c r="B14" s="8" t="s">
        <v>8</v>
      </c>
      <c r="C14" s="8">
        <v>40</v>
      </c>
      <c r="D14" s="8" t="s">
        <v>7</v>
      </c>
      <c r="E14" s="8" t="s">
        <v>11</v>
      </c>
      <c r="F14" s="8">
        <v>180000</v>
      </c>
      <c r="G14" s="8"/>
      <c r="H14" s="1">
        <f t="shared" si="0"/>
        <v>18000</v>
      </c>
      <c r="I14" s="1" t="b">
        <f t="shared" si="1"/>
        <v>0</v>
      </c>
    </row>
    <row r="15" spans="1:9" x14ac:dyDescent="0.2">
      <c r="B15" s="8" t="s">
        <v>5</v>
      </c>
      <c r="C15" s="8">
        <v>45</v>
      </c>
      <c r="D15" s="8" t="s">
        <v>4</v>
      </c>
      <c r="E15" s="8" t="s">
        <v>3</v>
      </c>
      <c r="F15" s="8">
        <v>350000</v>
      </c>
      <c r="G15" s="8"/>
      <c r="H15" s="1">
        <f t="shared" si="0"/>
        <v>17500</v>
      </c>
      <c r="I15" s="1" t="b">
        <f t="shared" si="1"/>
        <v>0</v>
      </c>
    </row>
    <row r="16" spans="1:9" x14ac:dyDescent="0.2">
      <c r="B16" s="8" t="s">
        <v>2</v>
      </c>
      <c r="C16" s="8">
        <v>28</v>
      </c>
      <c r="D16" s="8" t="s">
        <v>1</v>
      </c>
      <c r="E16" s="8" t="s">
        <v>0</v>
      </c>
      <c r="F16" s="8">
        <v>250000</v>
      </c>
      <c r="G16" s="8"/>
      <c r="H16" s="1">
        <f t="shared" si="0"/>
        <v>12500</v>
      </c>
      <c r="I16" s="1" t="b">
        <f t="shared" si="1"/>
        <v>0</v>
      </c>
    </row>
    <row r="21" spans="2:2" ht="30" x14ac:dyDescent="0.4">
      <c r="B21" s="2" t="str">
        <f>IF(AND(I7:I16),"Bien, revise su porcentaje de logro, en la hoja RESULTADOS "," ")</f>
        <v xml:space="preserve"> </v>
      </c>
    </row>
  </sheetData>
  <printOptions headings="1" gridLines="1" gridLinesSet="0"/>
  <pageMargins left="0.39370078740157483" right="0.75" top="0.98425196850393704" bottom="1" header="0.51181102362204722" footer="0.51181102362204722"/>
  <pageSetup orientation="landscape" horizontalDpi="300" verticalDpi="300" r:id="rId1"/>
  <headerFooter alignWithMargins="0">
    <oddHeader>&amp;A</oddHeader>
    <oddFooter>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D5EA-66E4-479E-9DCC-ED0CA995FD2F}">
  <dimension ref="A1:D16"/>
  <sheetViews>
    <sheetView workbookViewId="0">
      <selection activeCell="D18" sqref="D18"/>
    </sheetView>
  </sheetViews>
  <sheetFormatPr baseColWidth="10" defaultRowHeight="15" x14ac:dyDescent="0.25"/>
  <cols>
    <col min="1" max="1" width="25.7109375" style="10" customWidth="1"/>
    <col min="2" max="2" width="18.28515625" style="10" customWidth="1"/>
    <col min="3" max="3" width="11.42578125" style="10"/>
    <col min="4" max="4" width="17.85546875" style="10" bestFit="1" customWidth="1"/>
    <col min="5" max="16384" width="11.42578125" style="10"/>
  </cols>
  <sheetData>
    <row r="1" spans="1:4" x14ac:dyDescent="0.25">
      <c r="A1" s="16" t="s">
        <v>44</v>
      </c>
      <c r="B1" s="16"/>
      <c r="C1" s="16"/>
      <c r="D1" s="16"/>
    </row>
    <row r="2" spans="1:4" ht="63.75" customHeight="1" x14ac:dyDescent="0.25">
      <c r="A2" s="16"/>
      <c r="B2" s="16"/>
      <c r="C2" s="16"/>
      <c r="D2" s="16"/>
    </row>
    <row r="4" spans="1:4" x14ac:dyDescent="0.25">
      <c r="A4" s="14" t="s">
        <v>27</v>
      </c>
      <c r="B4" s="14" t="s">
        <v>28</v>
      </c>
      <c r="C4" s="14" t="s">
        <v>29</v>
      </c>
      <c r="D4" s="14" t="s">
        <v>30</v>
      </c>
    </row>
    <row r="5" spans="1:4" x14ac:dyDescent="0.25">
      <c r="A5" s="11" t="s">
        <v>31</v>
      </c>
      <c r="B5" s="12">
        <v>10</v>
      </c>
      <c r="C5" s="11" t="s">
        <v>32</v>
      </c>
      <c r="D5" s="12"/>
    </row>
    <row r="6" spans="1:4" x14ac:dyDescent="0.25">
      <c r="A6" s="11" t="s">
        <v>33</v>
      </c>
      <c r="B6" s="12">
        <v>32</v>
      </c>
      <c r="C6" s="11" t="s">
        <v>32</v>
      </c>
      <c r="D6" s="12"/>
    </row>
    <row r="7" spans="1:4" x14ac:dyDescent="0.25">
      <c r="A7" s="11" t="s">
        <v>34</v>
      </c>
      <c r="B7" s="12">
        <v>50</v>
      </c>
      <c r="C7" s="11" t="s">
        <v>32</v>
      </c>
      <c r="D7" s="12"/>
    </row>
    <row r="8" spans="1:4" x14ac:dyDescent="0.25">
      <c r="A8" s="11" t="s">
        <v>35</v>
      </c>
      <c r="B8" s="12">
        <v>26</v>
      </c>
      <c r="C8" s="11" t="s">
        <v>36</v>
      </c>
      <c r="D8" s="12"/>
    </row>
    <row r="9" spans="1:4" x14ac:dyDescent="0.25">
      <c r="A9" s="11" t="s">
        <v>37</v>
      </c>
      <c r="B9" s="12">
        <v>14</v>
      </c>
      <c r="C9" s="11" t="s">
        <v>36</v>
      </c>
      <c r="D9" s="12"/>
    </row>
    <row r="10" spans="1:4" x14ac:dyDescent="0.25">
      <c r="A10" s="11" t="s">
        <v>38</v>
      </c>
      <c r="B10" s="12"/>
      <c r="C10" s="11"/>
      <c r="D10" s="12"/>
    </row>
    <row r="11" spans="1:4" x14ac:dyDescent="0.25">
      <c r="A11" s="11" t="s">
        <v>39</v>
      </c>
      <c r="B11" s="12"/>
      <c r="C11" s="11"/>
      <c r="D11" s="12"/>
    </row>
    <row r="12" spans="1:4" x14ac:dyDescent="0.25">
      <c r="A12" s="11" t="s">
        <v>40</v>
      </c>
      <c r="B12" s="12">
        <v>7</v>
      </c>
      <c r="C12" s="11" t="s">
        <v>32</v>
      </c>
      <c r="D12" s="12"/>
    </row>
    <row r="13" spans="1:4" x14ac:dyDescent="0.25">
      <c r="A13" s="11" t="s">
        <v>41</v>
      </c>
      <c r="B13" s="12">
        <v>5</v>
      </c>
      <c r="C13" s="11" t="s">
        <v>36</v>
      </c>
      <c r="D13" s="12"/>
    </row>
    <row r="14" spans="1:4" x14ac:dyDescent="0.25">
      <c r="B14" s="13"/>
      <c r="D14" s="13"/>
    </row>
    <row r="15" spans="1:4" x14ac:dyDescent="0.25">
      <c r="A15" s="15" t="s">
        <v>42</v>
      </c>
      <c r="B15" s="15"/>
      <c r="C15" s="17"/>
    </row>
    <row r="16" spans="1:4" x14ac:dyDescent="0.25">
      <c r="A16" s="15" t="s">
        <v>43</v>
      </c>
      <c r="B16" s="15"/>
      <c r="C16" s="17"/>
    </row>
  </sheetData>
  <mergeCells count="3">
    <mergeCell ref="A15:B15"/>
    <mergeCell ref="A16:B16"/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1226-EF6B-48D3-AF8A-E0138B8E122A}">
  <dimension ref="A1:E18"/>
  <sheetViews>
    <sheetView tabSelected="1" topLeftCell="A2" workbookViewId="0">
      <selection activeCell="E7" sqref="E6:E18"/>
    </sheetView>
  </sheetViews>
  <sheetFormatPr baseColWidth="10" defaultRowHeight="12.75" x14ac:dyDescent="0.2"/>
  <cols>
    <col min="2" max="2" width="14" bestFit="1" customWidth="1"/>
    <col min="3" max="3" width="14.42578125" customWidth="1"/>
    <col min="5" max="5" width="15.28515625" customWidth="1"/>
    <col min="6" max="6" width="14.5703125" customWidth="1"/>
  </cols>
  <sheetData>
    <row r="1" spans="1:5" ht="30" x14ac:dyDescent="0.2">
      <c r="A1" s="18" t="s">
        <v>45</v>
      </c>
      <c r="B1" s="18" t="s">
        <v>46</v>
      </c>
    </row>
    <row r="2" spans="1:5" ht="30" x14ac:dyDescent="0.25">
      <c r="A2" s="19" t="s">
        <v>47</v>
      </c>
      <c r="B2" s="20">
        <v>14</v>
      </c>
    </row>
    <row r="3" spans="1:5" ht="30" x14ac:dyDescent="0.25">
      <c r="A3" s="19" t="s">
        <v>48</v>
      </c>
      <c r="B3" s="20">
        <v>11</v>
      </c>
    </row>
    <row r="5" spans="1:5" ht="45" x14ac:dyDescent="0.2">
      <c r="A5" s="18" t="s">
        <v>49</v>
      </c>
      <c r="B5" s="18" t="s">
        <v>50</v>
      </c>
      <c r="C5" s="18" t="s">
        <v>51</v>
      </c>
      <c r="D5" s="18" t="s">
        <v>52</v>
      </c>
      <c r="E5" s="18" t="s">
        <v>53</v>
      </c>
    </row>
    <row r="6" spans="1:5" ht="15" x14ac:dyDescent="0.25">
      <c r="A6" s="20">
        <v>131</v>
      </c>
      <c r="B6" s="8" t="s">
        <v>48</v>
      </c>
      <c r="C6" s="21">
        <f>VLOOKUP(B6,$A$1:$B$3,2,TRUE)</f>
        <v>11</v>
      </c>
      <c r="D6" s="21">
        <v>2</v>
      </c>
      <c r="E6" s="21"/>
    </row>
    <row r="7" spans="1:5" ht="15" x14ac:dyDescent="0.25">
      <c r="A7" s="20">
        <v>132</v>
      </c>
      <c r="B7" s="8" t="s">
        <v>47</v>
      </c>
      <c r="C7" s="21">
        <f>VLOOKUP(B7,$A$1:$B$3,2,TRUE)</f>
        <v>14</v>
      </c>
      <c r="D7" s="21">
        <v>4</v>
      </c>
      <c r="E7" s="21"/>
    </row>
    <row r="8" spans="1:5" ht="15" x14ac:dyDescent="0.25">
      <c r="A8" s="20">
        <v>133</v>
      </c>
      <c r="B8" s="8" t="s">
        <v>47</v>
      </c>
      <c r="C8" s="21">
        <f>VLOOKUP(B8,$A$1:$B$3,2,TRUE)</f>
        <v>14</v>
      </c>
      <c r="D8" s="21">
        <v>3</v>
      </c>
      <c r="E8" s="21"/>
    </row>
    <row r="9" spans="1:5" ht="15" x14ac:dyDescent="0.25">
      <c r="A9" s="20">
        <v>134</v>
      </c>
      <c r="B9" s="8" t="s">
        <v>48</v>
      </c>
      <c r="C9" s="21">
        <f>VLOOKUP(B9,$A$1:$B$3,2,TRUE)</f>
        <v>11</v>
      </c>
      <c r="D9" s="21">
        <v>2</v>
      </c>
      <c r="E9" s="21"/>
    </row>
    <row r="10" spans="1:5" ht="15" x14ac:dyDescent="0.25">
      <c r="A10" s="20">
        <v>135</v>
      </c>
      <c r="B10" s="8" t="s">
        <v>47</v>
      </c>
      <c r="C10" s="21">
        <f>VLOOKUP(B10,$A$1:$B$3,2,TRUE)</f>
        <v>14</v>
      </c>
      <c r="D10" s="21">
        <v>1</v>
      </c>
      <c r="E10" s="21"/>
    </row>
    <row r="11" spans="1:5" ht="15" x14ac:dyDescent="0.25">
      <c r="A11" s="20">
        <v>136</v>
      </c>
      <c r="B11" s="8" t="s">
        <v>48</v>
      </c>
      <c r="C11" s="21">
        <f>VLOOKUP(B11,$A$1:$B$3,2,TRUE)</f>
        <v>11</v>
      </c>
      <c r="D11" s="21">
        <v>5</v>
      </c>
      <c r="E11" s="21"/>
    </row>
    <row r="12" spans="1:5" ht="15" x14ac:dyDescent="0.25">
      <c r="A12" s="20">
        <v>137</v>
      </c>
      <c r="B12" s="8" t="s">
        <v>48</v>
      </c>
      <c r="C12" s="21">
        <f>VLOOKUP(B12,$A$1:$B$3,2,TRUE)</f>
        <v>11</v>
      </c>
      <c r="D12" s="21">
        <v>3</v>
      </c>
      <c r="E12" s="21"/>
    </row>
    <row r="13" spans="1:5" ht="15" x14ac:dyDescent="0.25">
      <c r="A13" s="20">
        <v>138</v>
      </c>
      <c r="B13" s="8" t="s">
        <v>47</v>
      </c>
      <c r="C13" s="21">
        <f>VLOOKUP(B13,$A$1:$B$3,2,TRUE)</f>
        <v>14</v>
      </c>
      <c r="D13" s="21">
        <v>2</v>
      </c>
      <c r="E13" s="21"/>
    </row>
    <row r="14" spans="1:5" ht="15" x14ac:dyDescent="0.25">
      <c r="A14" s="20">
        <v>139</v>
      </c>
      <c r="B14" s="8" t="s">
        <v>47</v>
      </c>
      <c r="C14" s="21">
        <f>VLOOKUP(B14,$A$1:$B$3,2,TRUE)</f>
        <v>14</v>
      </c>
      <c r="D14" s="21">
        <v>3</v>
      </c>
      <c r="E14" s="21"/>
    </row>
    <row r="15" spans="1:5" ht="15" x14ac:dyDescent="0.25">
      <c r="A15" s="20">
        <v>140</v>
      </c>
      <c r="B15" s="8" t="s">
        <v>48</v>
      </c>
      <c r="C15" s="21">
        <f>VLOOKUP(B15,$A$1:$B$3,2,TRUE)</f>
        <v>11</v>
      </c>
      <c r="D15" s="21">
        <v>2</v>
      </c>
      <c r="E15" s="21"/>
    </row>
    <row r="16" spans="1:5" ht="15" x14ac:dyDescent="0.25">
      <c r="A16" s="20">
        <v>141</v>
      </c>
      <c r="B16" s="8" t="s">
        <v>47</v>
      </c>
      <c r="C16" s="21">
        <f>VLOOKUP(B16,$A$1:$B$3,2,TRUE)</f>
        <v>14</v>
      </c>
      <c r="D16" s="21">
        <v>1</v>
      </c>
      <c r="E16" s="21"/>
    </row>
    <row r="17" spans="1:5" ht="15" x14ac:dyDescent="0.25">
      <c r="A17" s="20">
        <v>142</v>
      </c>
      <c r="B17" s="8" t="s">
        <v>48</v>
      </c>
      <c r="C17" s="21">
        <f>VLOOKUP(B17,$A$1:$B$3,2,TRUE)</f>
        <v>11</v>
      </c>
      <c r="D17" s="21">
        <v>4</v>
      </c>
      <c r="E17" s="21"/>
    </row>
    <row r="18" spans="1:5" ht="15" x14ac:dyDescent="0.25">
      <c r="A18" s="20">
        <v>143</v>
      </c>
      <c r="B18" s="8" t="s">
        <v>48</v>
      </c>
      <c r="C18" s="21">
        <f>VLOOKUP(B18,$A$1:$B$3,2,TRUE)</f>
        <v>11</v>
      </c>
      <c r="D18" s="21">
        <v>3</v>
      </c>
      <c r="E1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TALLER 1 (si-y-o)</vt:lpstr>
      <vt:lpstr>TALLER 2(si-y-o)</vt:lpstr>
      <vt:lpstr>TALLER 3(SI-Y-O)</vt:lpstr>
      <vt:lpstr>TALLER 4(SI-Y-O)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SENA</cp:lastModifiedBy>
  <dcterms:created xsi:type="dcterms:W3CDTF">2021-03-23T02:07:56Z</dcterms:created>
  <dcterms:modified xsi:type="dcterms:W3CDTF">2021-03-23T03:26:12Z</dcterms:modified>
</cp:coreProperties>
</file>